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660" windowWidth="19320" windowHeight="9000" tabRatio="631" activeTab="0"/>
  </bookViews>
  <sheets>
    <sheet name="6" sheetId="1" r:id="rId1"/>
  </sheets>
  <definedNames>
    <definedName name="Z_05A0D0C3_DA4C_4325_B548_C408CE9C6F7D_.wvu.FilterData" localSheetId="0" hidden="1">'6'!$A$20:$AM$20</definedName>
    <definedName name="Z_374B93A6_0468_472B_B0EA_D92CCD270B31_.wvu.FilterData" localSheetId="0" hidden="1">'6'!$A$20:$AM$20</definedName>
    <definedName name="Z_D58EB5DB_553A_4A10_A989_EAC81CE36FE6_.wvu.FilterData" localSheetId="0" hidden="1">'6'!$A$20:$AM$20</definedName>
    <definedName name="Z_F815B818_F50E_436F_8B8C_D0D453688271_.wvu.FilterData" localSheetId="0" hidden="1">'6'!$A$20:$AM$20</definedName>
    <definedName name="_xlnm.Print_Area" localSheetId="0">'6'!$A$1:$AO$105</definedName>
  </definedNames>
  <calcPr fullCalcOnLoad="1"/>
</workbook>
</file>

<file path=xl/sharedStrings.xml><?xml version="1.0" encoding="utf-8"?>
<sst xmlns="http://schemas.openxmlformats.org/spreadsheetml/2006/main" count="571" uniqueCount="233">
  <si>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</si>
  <si>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</si>
  <si>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</si>
  <si>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</si>
  <si>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</si>
  <si>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 xml:space="preserve">  Наименование инвестиционного проекта (группы инвестиционных проектов)</t>
  </si>
  <si>
    <t>Квартал</t>
  </si>
  <si>
    <t>6</t>
  </si>
  <si>
    <t>Другое</t>
  </si>
  <si>
    <t>План (Утвержденный план)</t>
  </si>
  <si>
    <t>Краткое обоснование  корректировки утвержденного плана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</si>
  <si>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</si>
  <si>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</si>
  <si>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</si>
  <si>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</si>
  <si>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</si>
  <si>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</si>
  <si>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</si>
  <si>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</si>
  <si>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</si>
  <si>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</si>
  <si>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</si>
  <si>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</si>
  <si>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</si>
  <si>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</si>
  <si>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</si>
  <si>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</si>
  <si>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</si>
  <si>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</si>
  <si>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</si>
  <si>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</si>
  <si>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</si>
  <si>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</si>
  <si>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</si>
  <si>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</si>
  <si>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</si>
  <si>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</si>
  <si>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</si>
  <si>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</si>
  <si>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</si>
  <si>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</si>
  <si>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</si>
  <si>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</si>
  <si>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</si>
  <si>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</si>
  <si>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</si>
  <si>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</si>
  <si>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</si>
  <si>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км ЛЭП</t>
  </si>
  <si>
    <t xml:space="preserve">           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</si>
  <si>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</si>
  <si>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</si>
  <si>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Факт (Предложение по корректировке утвержденного плана)</t>
  </si>
  <si>
    <t>1</t>
  </si>
  <si>
    <t>1.2</t>
  </si>
  <si>
    <t>1.2.1</t>
  </si>
  <si>
    <t>2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</si>
  <si>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</si>
  <si>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</si>
  <si>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</si>
  <si>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</si>
  <si>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</si>
  <si>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</si>
  <si>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</si>
  <si>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</si>
  <si>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</si>
  <si>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</si>
  <si>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</si>
  <si>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</si>
  <si>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</si>
  <si>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</si>
  <si>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</si>
  <si>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</si>
  <si>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</si>
  <si>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</si>
  <si>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</si>
  <si>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</si>
  <si>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</si>
  <si>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</si>
  <si>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</si>
  <si>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</si>
  <si>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</si>
  <si>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</si>
  <si>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</si>
  <si>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</si>
  <si>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</si>
  <si>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3.2</t>
  </si>
  <si>
    <t>Реконструкция трансформаторной подстанции № 42, г. Мариинский Посад, мощностью 0,16 МВА с увеличением до 0,25 МВА</t>
  </si>
  <si>
    <t>1.2.3.5</t>
  </si>
  <si>
    <t>Реконструкция трансформаторной подстанции № 200 ул.Гагарина, 13б, г. Чебоксары, мощностью 0,25 МВА, без увеличения мощности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</si>
  <si>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</si>
  <si>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</si>
  <si>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2018 год N+1</t>
  </si>
  <si>
    <t>2019 год N+2</t>
  </si>
  <si>
    <t>от «5» мая 2016 г. №380</t>
  </si>
  <si>
    <t>Утвержденный план</t>
  </si>
  <si>
    <t>Предложение по корректировке утвержденного плана</t>
  </si>
  <si>
    <t>Изменение стоимости работ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</si>
  <si>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30.09.2015г. № 03/1-03/560</t>
  </si>
  <si>
    <t>реквизиты решения органа исполнительной власти, утвердившего инвестиционную программу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</si>
  <si>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2017 </t>
    </r>
    <r>
      <rPr>
        <sz val="14"/>
        <rFont val="Times New Roman"/>
        <family val="1"/>
      </rPr>
      <t xml:space="preserve"> год</t>
    </r>
  </si>
  <si>
    <r>
      <t xml:space="preserve">Инвестиционная программа  </t>
    </r>
    <r>
      <rPr>
        <u val="single"/>
        <sz val="14"/>
        <color indexed="8"/>
        <rFont val="Times New Roman"/>
        <family val="1"/>
      </rPr>
      <t>в сфере электроэнергетики ООО "Коммунальные технологии" на 2015-2019 годы (в части корректировки 2018 года)</t>
    </r>
  </si>
  <si>
    <t>Приложение  № 5</t>
  </si>
  <si>
    <t xml:space="preserve">2018 год </t>
  </si>
  <si>
    <t>Республика Чувашия,                                             город Чебоксары</t>
  </si>
  <si>
    <t>Реконструкция трансформаторной подстанции № 95 ул.И. Яковлева, 25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</si>
  <si>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01</t>
    </r>
  </si>
  <si>
    <t>Реконструкция трансформаторной подстанции № 255 ул.Николаева, 31А, г. Чебоксары, мощностью 0,315 МВА, с увеличением до 0,4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</si>
  <si>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02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</si>
  <si>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03</t>
    </r>
  </si>
  <si>
    <t>Реконструкция трансформаторной подстанции № 213 ул. Чапаева, 15 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</si>
  <si>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04</t>
    </r>
  </si>
  <si>
    <t>Реконструкция трансформаторной подстанции № 237 ул. 50 лет Октября, 23 А г. Чебоксары, мощностью 0,72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</si>
  <si>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05</t>
    </r>
  </si>
  <si>
    <t>Реконструкция трансформаторной подстанции № 238 пр. Мира, 28 А г. Чебоксары,мощностью 0,63 МВА с увеличением до 0,8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</si>
  <si>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06</t>
    </r>
  </si>
  <si>
    <t>Реконструкция трансформаторной подстанции № 239 пр. Мира, 36Б г. Чебоксары, мощностью 0,25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</si>
  <si>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07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</si>
  <si>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08</t>
    </r>
  </si>
  <si>
    <t>Реконструкция трансформаторной подстанции № 260 ул. Гагарина, 15Б г. Чебоксары, мощностью 0,36 МВА, без увеличения мощности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</si>
  <si>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09</t>
    </r>
  </si>
  <si>
    <t>Реконструкция трансформаторной подстанции № 277 ул. Хевешская, 27А г. Чебоксары, мощностью 0,8 МВА, без увеличения мощности</t>
  </si>
  <si>
    <r>
      <t>Н_ТП</t>
    </r>
    <r>
      <rPr>
        <sz val="13"/>
        <rFont val="Symbol"/>
        <family val="1"/>
      </rPr>
      <t>-10</t>
    </r>
  </si>
  <si>
    <r>
      <t>Н_ТП</t>
    </r>
    <r>
      <rPr>
        <sz val="13"/>
        <rFont val="Symbol"/>
        <family val="1"/>
      </rPr>
      <t>-1</t>
    </r>
    <r>
      <rPr>
        <sz val="13"/>
        <rFont val="Times New Roman"/>
        <family val="1"/>
      </rPr>
      <t>1</t>
    </r>
  </si>
  <si>
    <r>
      <t>Н_КТП</t>
    </r>
    <r>
      <rPr>
        <sz val="13"/>
        <rFont val="Symbol"/>
        <family val="1"/>
      </rPr>
      <t>-12</t>
    </r>
  </si>
  <si>
    <t>Реконструкция распределительного пункта № 11 Эгерский бульвар, 6 А,  (рядом с котельной) г. Чебоксары. Замена ячеек КСО-18 шт</t>
  </si>
  <si>
    <r>
      <t>Н_РП</t>
    </r>
    <r>
      <rPr>
        <sz val="13"/>
        <rFont val="Symbol"/>
        <family val="1"/>
      </rPr>
      <t>-13</t>
    </r>
  </si>
  <si>
    <t xml:space="preserve">Реконструкция распределительного пункта № 22 по пр. Мира, 90 корп. 2 (во дворе дома) в г. Чебоксары. Замена ячеек КСО-12 шт, ЩО-70 8 шт. </t>
  </si>
  <si>
    <r>
      <t>Н_РП</t>
    </r>
    <r>
      <rPr>
        <sz val="13"/>
        <rFont val="Symbol"/>
        <family val="1"/>
      </rPr>
      <t>-14</t>
    </r>
  </si>
  <si>
    <t xml:space="preserve">Реконструкция распределительного пункта № 3 по ул. Воробьевых, 16Б в г. Чебоксары. Замена ячеек КСО-14 шт, ЩО-70 6 шт. </t>
  </si>
  <si>
    <r>
      <t>Н_РП</t>
    </r>
    <r>
      <rPr>
        <sz val="13"/>
        <rFont val="Symbol"/>
        <family val="1"/>
      </rPr>
      <t>-15</t>
    </r>
  </si>
  <si>
    <t xml:space="preserve">Реконструкция распределительного пункта № 2 по ул. Гагарина, 15А в г. Чебоксары. Замена ячеек КСО-16 шт </t>
  </si>
  <si>
    <r>
      <t>Н_РП</t>
    </r>
    <r>
      <rPr>
        <sz val="13"/>
        <rFont val="Symbol"/>
        <family val="1"/>
      </rPr>
      <t>-16</t>
    </r>
  </si>
  <si>
    <t xml:space="preserve">Реконструкция распределительного пункта № 24 по ул. Кукшумская, 3Б в г. Чебоксары. Замена ячеек КСО-12 шт, ЩО-70 10 шт. </t>
  </si>
  <si>
    <r>
      <t>Н_РП</t>
    </r>
    <r>
      <rPr>
        <sz val="13"/>
        <rFont val="Symbol"/>
        <family val="1"/>
      </rPr>
      <t>-18</t>
    </r>
  </si>
  <si>
    <t>1.2.1.2.</t>
  </si>
  <si>
    <t>Оснащение ТП и РП охранной сигнализацией</t>
  </si>
  <si>
    <r>
      <t>Н_ТП</t>
    </r>
    <r>
      <rPr>
        <sz val="13"/>
        <color indexed="8"/>
        <rFont val="Symbol"/>
        <family val="1"/>
      </rPr>
      <t>-18</t>
    </r>
  </si>
  <si>
    <t>1.2.2.</t>
  </si>
  <si>
    <t>1.2.2.1.</t>
  </si>
  <si>
    <t>Реконструкция воздушных линий 0,4 кВ от ТП-271, ул. 9-ая Южная в г. Чебоксары.</t>
  </si>
  <si>
    <r>
      <t>Н_ВЛ</t>
    </r>
    <r>
      <rPr>
        <sz val="13"/>
        <color indexed="8"/>
        <rFont val="Symbol"/>
        <family val="1"/>
      </rPr>
      <t>-19</t>
    </r>
  </si>
  <si>
    <r>
      <t>Н_ВЛ</t>
    </r>
    <r>
      <rPr>
        <sz val="13"/>
        <color indexed="8"/>
        <rFont val="Symbol"/>
        <family val="1"/>
      </rPr>
      <t>-20</t>
    </r>
  </si>
  <si>
    <t>Реконструкция воздушных линий 0,4 кВ от ТП-37 ул. Репина, 22 А в г. Чебоксары, протяженность 4,4 км.</t>
  </si>
  <si>
    <r>
      <t>Н_ВЛ</t>
    </r>
    <r>
      <rPr>
        <sz val="13"/>
        <color indexed="8"/>
        <rFont val="Symbol"/>
        <family val="1"/>
      </rPr>
      <t>-21</t>
    </r>
  </si>
  <si>
    <t>Реконструкция воздушных линий 0,4 кВ от ТП-31, ул. О. Кошевого, 20А, Протяженность 1,4 км.</t>
  </si>
  <si>
    <r>
      <t>Н_ВЛ</t>
    </r>
    <r>
      <rPr>
        <sz val="13"/>
        <color indexed="8"/>
        <rFont val="Symbol"/>
        <family val="1"/>
      </rPr>
      <t>-22</t>
    </r>
  </si>
  <si>
    <t>Реконструкция кабельных линий 0,4 кВ от ТП-13, ул.К.Иванова, 96А г.Чебоксары. Протяженность 0,69 км</t>
  </si>
  <si>
    <r>
      <t>Н_КЛ</t>
    </r>
    <r>
      <rPr>
        <sz val="13"/>
        <color indexed="8"/>
        <rFont val="Symbol"/>
        <family val="1"/>
      </rPr>
      <t>-23</t>
    </r>
  </si>
  <si>
    <t>Реконструкция кабельных линий 0,4 кВ  от ТП-127, ул..Декабристов, 17Б г.Чебоксары. Протяженность 0,55 км</t>
  </si>
  <si>
    <r>
      <t>Н_КЛ</t>
    </r>
    <r>
      <rPr>
        <sz val="13"/>
        <color indexed="8"/>
        <rFont val="Symbol"/>
        <family val="1"/>
      </rPr>
      <t>-24</t>
    </r>
  </si>
  <si>
    <t>Реконструкция кабельных линий 0,4 кВ  от ТП-146, ул.Ашмарина, 7Б г.Чебоксары. Протяженность 1,35 км</t>
  </si>
  <si>
    <r>
      <t>Н_КЛ</t>
    </r>
    <r>
      <rPr>
        <sz val="13"/>
        <color indexed="8"/>
        <rFont val="Symbol"/>
        <family val="1"/>
      </rPr>
      <t>-25</t>
    </r>
  </si>
  <si>
    <t>Реконструкция кабельных линий 0,4 кВ  от ТП-500, ул.Совхозная, 10Б г.Чебоксары. Протяженность 2,726 км</t>
  </si>
  <si>
    <r>
      <t>Н_КЛ</t>
    </r>
    <r>
      <rPr>
        <sz val="13"/>
        <color indexed="8"/>
        <rFont val="Symbol"/>
        <family val="1"/>
      </rPr>
      <t>-26</t>
    </r>
  </si>
  <si>
    <t>Реконструкция кабельных линий 0,4 кВ  от ТП-82, пр. Школьный, 6Б г.Чебоксары. Протяженность 1,36 км</t>
  </si>
  <si>
    <r>
      <t>Н_КЛ</t>
    </r>
    <r>
      <rPr>
        <sz val="13"/>
        <color indexed="8"/>
        <rFont val="Symbol"/>
        <family val="1"/>
      </rPr>
      <t>-27</t>
    </r>
  </si>
  <si>
    <t>Реконструкция кабельных линий 0,4 кВ  от ТП-79, пр. Ленина, 41А г.Чебоксары. Протяженность 1,16 км</t>
  </si>
  <si>
    <r>
      <t>Н_КЛ</t>
    </r>
    <r>
      <rPr>
        <sz val="13"/>
        <color indexed="8"/>
        <rFont val="Symbol"/>
        <family val="1"/>
      </rPr>
      <t>-28</t>
    </r>
  </si>
  <si>
    <t>Реконструкция кабельных линий 0,4 кВ  от ТП-354, ул. Пролетарская, 14А г.Чебоксары. Протяженность 2,306 км</t>
  </si>
  <si>
    <r>
      <t>Н_КЛ</t>
    </r>
    <r>
      <rPr>
        <sz val="13"/>
        <color indexed="8"/>
        <rFont val="Symbol"/>
        <family val="1"/>
      </rPr>
      <t>-29</t>
    </r>
  </si>
  <si>
    <t>Реконструкция кабельных линий 0,4 кВ  от РП-14, ул. Шумилова,8 г.Чебоксары. Протяженность 1,73 км</t>
  </si>
  <si>
    <r>
      <t>Н_КЛ</t>
    </r>
    <r>
      <rPr>
        <sz val="13"/>
        <color indexed="8"/>
        <rFont val="Symbol"/>
        <family val="1"/>
      </rPr>
      <t>-30</t>
    </r>
  </si>
  <si>
    <t>Реконструкция кабельных линий 0,4 кВ  от ТП-1416, бул. Эгерский, 33А г.Чебоксары. Протяженность 3,935 км</t>
  </si>
  <si>
    <r>
      <t>Н_КЛ</t>
    </r>
    <r>
      <rPr>
        <sz val="13"/>
        <color indexed="8"/>
        <rFont val="Symbol"/>
        <family val="1"/>
      </rPr>
      <t>-31</t>
    </r>
  </si>
  <si>
    <t xml:space="preserve">Реконструкция кабельных линий 0,4 кВ  от ТП-247 по ул. О.Кошевого, 11А </t>
  </si>
  <si>
    <r>
      <t>Н_КЛ</t>
    </r>
    <r>
      <rPr>
        <sz val="13"/>
        <color indexed="8"/>
        <rFont val="Symbol"/>
        <family val="1"/>
      </rPr>
      <t>-32</t>
    </r>
  </si>
  <si>
    <t>Реконструкция кабельных линий 0,4 кВ  от ТП-277 по ул. Хевешская, 27А</t>
  </si>
  <si>
    <r>
      <t>Н_КЛ</t>
    </r>
    <r>
      <rPr>
        <sz val="13"/>
        <color indexed="8"/>
        <rFont val="Symbol"/>
        <family val="1"/>
      </rPr>
      <t>-33</t>
    </r>
  </si>
  <si>
    <t xml:space="preserve">Реконструкция кабельных линий 0,4 кВ  от ТП-310 по ул. Шумилова, 13Б </t>
  </si>
  <si>
    <r>
      <t>Н_КЛ</t>
    </r>
    <r>
      <rPr>
        <sz val="13"/>
        <color indexed="8"/>
        <rFont val="Symbol"/>
        <family val="1"/>
      </rPr>
      <t>-34</t>
    </r>
  </si>
  <si>
    <t xml:space="preserve">Реконструкция кабельных линий 0,4 кВ  от ТП-293 по ул. М.Павлова, 10В </t>
  </si>
  <si>
    <r>
      <t>Н_КЛ</t>
    </r>
    <r>
      <rPr>
        <sz val="13"/>
        <color indexed="8"/>
        <rFont val="Symbol"/>
        <family val="1"/>
      </rPr>
      <t>-35</t>
    </r>
  </si>
  <si>
    <t>Реконструкция кабельных линий 0,4 кВ  от ТП- 374 пр.Тракторостроителей, 19А</t>
  </si>
  <si>
    <r>
      <t>Н_КЛ</t>
    </r>
    <r>
      <rPr>
        <sz val="13"/>
        <color indexed="8"/>
        <rFont val="Symbol"/>
        <family val="1"/>
      </rPr>
      <t>-36</t>
    </r>
  </si>
  <si>
    <t>Реконструкция кабельных линий 0,4 кВ  от РП по ул. Короленко до места врезки в существующие кабели.</t>
  </si>
  <si>
    <r>
      <t>Н_КЛ</t>
    </r>
    <r>
      <rPr>
        <sz val="13"/>
        <color indexed="8"/>
        <rFont val="Symbol"/>
        <family val="1"/>
      </rPr>
      <t>-37</t>
    </r>
  </si>
  <si>
    <t xml:space="preserve">Замена воздушных линий 10 кВ от ПС "Вурманкассинская" до РП-13 на кабельную линию 10 кВ с переключением ТП-137 на ТП-153. </t>
  </si>
  <si>
    <r>
      <t>Н_КЛ</t>
    </r>
    <r>
      <rPr>
        <sz val="13"/>
        <color indexed="8"/>
        <rFont val="Symbol"/>
        <family val="1"/>
      </rPr>
      <t>-38</t>
    </r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</si>
  <si>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</si>
  <si>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</si>
  <si>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</si>
  <si>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</si>
  <si>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Оснащение трансформаторных подстанций №684, 663, 850, 851, 563, 632, 637, 631, 634 автоматизированной системой контроля учета энергии</t>
  </si>
  <si>
    <r>
      <t>Н_АСКУЭ</t>
    </r>
    <r>
      <rPr>
        <sz val="13"/>
        <color indexed="8"/>
        <rFont val="Symbol"/>
        <family val="1"/>
      </rPr>
      <t>-39</t>
    </r>
  </si>
  <si>
    <t xml:space="preserve">Строительство распределительного пункта 6 кВ по ул. Короленко. </t>
  </si>
  <si>
    <r>
      <t>Н_РП</t>
    </r>
    <r>
      <rPr>
        <sz val="13"/>
        <color indexed="8"/>
        <rFont val="Symbol"/>
        <family val="1"/>
      </rPr>
      <t>-40</t>
    </r>
  </si>
  <si>
    <t>Республика Чувашия,                                             город Мариинский Посад</t>
  </si>
  <si>
    <r>
      <t>Н_ТП</t>
    </r>
    <r>
      <rPr>
        <sz val="13"/>
        <color indexed="8"/>
        <rFont val="Symbol"/>
        <family val="1"/>
      </rPr>
      <t>-41</t>
    </r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</si>
  <si>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</si>
  <si>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r>
      <t>Н_ТП</t>
    </r>
    <r>
      <rPr>
        <sz val="13"/>
        <color indexed="8"/>
        <rFont val="Symbol"/>
        <family val="1"/>
      </rPr>
      <t>-42</t>
    </r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</si>
  <si>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</si>
  <si>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</si>
  <si>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r>
      <t>Н_ВЛ</t>
    </r>
    <r>
      <rPr>
        <sz val="13"/>
        <color indexed="8"/>
        <rFont val="Symbol"/>
        <family val="1"/>
      </rPr>
      <t>-43</t>
    </r>
  </si>
  <si>
    <t xml:space="preserve">Реконструкция воздушной линии 0,4 кВ от ТП-15 (вывод ул. Ломоносова и ул. Дзержинского) </t>
  </si>
  <si>
    <r>
      <t>Н_ВЛ</t>
    </r>
    <r>
      <rPr>
        <sz val="13"/>
        <color indexed="8"/>
        <rFont val="Symbol"/>
        <family val="1"/>
      </rPr>
      <t>-44</t>
    </r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</si>
  <si>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</si>
  <si>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r>
      <t>Н_ВЛ</t>
    </r>
    <r>
      <rPr>
        <sz val="13"/>
        <color indexed="8"/>
        <rFont val="Symbol"/>
        <family val="1"/>
      </rPr>
      <t>-45</t>
    </r>
  </si>
  <si>
    <r>
      <t>Н_ВЛ</t>
    </r>
    <r>
      <rPr>
        <sz val="13"/>
        <rFont val="Symbol"/>
        <family val="1"/>
      </rPr>
      <t>-46</t>
    </r>
  </si>
  <si>
    <t>Республика Чувашия,                                          город Цивильск</t>
  </si>
  <si>
    <t>3.2.2.</t>
  </si>
  <si>
    <t>3.2.2.1.</t>
  </si>
  <si>
    <t>Реконструкция воздушной линии 0,4 кВ от ТП-22Ц, с заменой существующей ТП на КТПН г.Цивильск. Протяженность 3,575 км</t>
  </si>
  <si>
    <r>
      <t>Н_ВЛ</t>
    </r>
    <r>
      <rPr>
        <sz val="13"/>
        <rFont val="Symbol"/>
        <family val="1"/>
      </rPr>
      <t>-47</t>
    </r>
  </si>
  <si>
    <t>Реконструкция воздушной линии 0,4 кВ от ТП-10Ц, по ул. Рогожкина, 43А г.Цивильск. Протяженность 5,935 км</t>
  </si>
  <si>
    <r>
      <t>Н_ВЛ</t>
    </r>
    <r>
      <rPr>
        <sz val="13"/>
        <color indexed="8"/>
        <rFont val="Symbol"/>
        <family val="1"/>
      </rPr>
      <t>-48</t>
    </r>
  </si>
  <si>
    <t>3.4</t>
  </si>
  <si>
    <t>3.4.1.</t>
  </si>
  <si>
    <t>Строительство кабельной кабельной линии 0,4 кВ от ТП-10ц ул. Рогожкина, 45Б в г. Цивильск. Протяженность 0,4 км</t>
  </si>
  <si>
    <r>
      <t>Н_ТП</t>
    </r>
    <r>
      <rPr>
        <sz val="13"/>
        <color indexed="8"/>
        <rFont val="Symbol"/>
        <family val="1"/>
      </rPr>
      <t>-49</t>
    </r>
  </si>
  <si>
    <t>Включение мероприятия в Инвестрограмму</t>
  </si>
  <si>
    <t>Строительство трансформаторной подстанции 10/0,4 кВ взамен существующей ТП-22, г.Цивильск. Мощность 0,5 МВА</t>
  </si>
  <si>
    <r>
      <t>G_ВЛ</t>
    </r>
    <r>
      <rPr>
        <sz val="13"/>
        <color indexed="40"/>
        <rFont val="Symbol"/>
        <family val="1"/>
      </rPr>
      <t>-8</t>
    </r>
  </si>
  <si>
    <t>Строительство кабельной линии 10 кВ от подстанции "Новый город" до распределительного пункта №2 в мкр. "Новый город" г.Чебоксары, протяженностью 4,92 км.</t>
  </si>
  <si>
    <r>
      <t>G_КЛ</t>
    </r>
    <r>
      <rPr>
        <sz val="13"/>
        <color indexed="40"/>
        <rFont val="Symbol"/>
        <family val="1"/>
      </rPr>
      <t>-04</t>
    </r>
  </si>
  <si>
    <t>Строительство распределительного пункта №2 в мкр. "Новый город" г. Чебоксары.</t>
  </si>
  <si>
    <r>
      <t>G_РП</t>
    </r>
    <r>
      <rPr>
        <sz val="13"/>
        <color indexed="40"/>
        <rFont val="Symbol"/>
        <family val="1"/>
      </rPr>
      <t>-05</t>
    </r>
  </si>
  <si>
    <t>Строительство распределительного пункта 6кВ по Мясокомбинатскому пр. (взамен РП-ГМЗ). Разработка рабочей документации.</t>
  </si>
  <si>
    <r>
      <t>G_РП</t>
    </r>
    <r>
      <rPr>
        <sz val="13"/>
        <color indexed="40"/>
        <rFont val="Symbol"/>
        <family val="1"/>
      </rPr>
      <t>-06</t>
    </r>
  </si>
  <si>
    <r>
      <t>G_РП</t>
    </r>
    <r>
      <rPr>
        <sz val="13"/>
        <color indexed="40"/>
        <rFont val="Symbol"/>
        <family val="1"/>
      </rPr>
      <t>-07</t>
    </r>
  </si>
  <si>
    <t>Реконструкция кабельных линий 0,4 кВ  от РП-ГМЗ до нового РП. Разработка рабочей документации.</t>
  </si>
  <si>
    <r>
      <t>G_КЛ</t>
    </r>
    <r>
      <rPr>
        <sz val="13"/>
        <color indexed="40"/>
        <rFont val="Symbol"/>
        <family val="1"/>
      </rPr>
      <t>-03</t>
    </r>
  </si>
  <si>
    <r>
      <t>G_ВЛ</t>
    </r>
    <r>
      <rPr>
        <sz val="13"/>
        <color indexed="40"/>
        <rFont val="Symbol"/>
        <family val="1"/>
      </rPr>
      <t>-01</t>
    </r>
  </si>
  <si>
    <t>Реконструкция воздушных линий 0,4 кВ от ТП-141, ул.Ушинского, 6А, г.Чебоксары. Разработка рабочей документации.</t>
  </si>
  <si>
    <r>
      <t>G_ВЛ</t>
    </r>
    <r>
      <rPr>
        <sz val="13"/>
        <color indexed="40"/>
        <rFont val="Symbol"/>
        <family val="1"/>
      </rPr>
      <t>-02</t>
    </r>
  </si>
  <si>
    <t>Исключено из Инвестпрограммы</t>
  </si>
  <si>
    <t>Реконструкция воздушных линий 0,4 кВ от ТП-395 пос. Восточный, ул. 2ая Путепроводная, 61 "а" Разработка рабочей документации.</t>
  </si>
  <si>
    <t>Реконструкция трансформаторной подстанции № 240 ул. Николаева, 28Б г. Чебоксары, мощностью  0,25 МВА, без увеличения мощности</t>
  </si>
  <si>
    <t>Реконструкция трансформаторной подстанции № 252 ул. Гагарина, 30Б г. Чебоксары, мощностью 0,8 МВА, без увеличения мощности.</t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</si>
  <si>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</si>
  <si>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</si>
  <si>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>Строительство комплектной трансформаторной подстанции по ул. Ашмарина (реконструкция ВЛ-0,4 кВ от ТП-144)</t>
  </si>
  <si>
    <t xml:space="preserve">Реконструкция воздушных линий 0,4 кВ протяженность 5,73 км от ТП-144 ул.Ашмарина, 33А,  с установкой дополнительной КТПН г.Чебоксары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</si>
</sst>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0.0"/>
  </numFmts>
  <fonts count="5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Arial"/>
      <family val="2"/>
    </font>
    <font>
      <sz val="13"/>
      <name val="Symbol"/>
      <family val="1"/>
    </font>
    <font>
      <sz val="13"/>
      <color indexed="8"/>
      <name val="Symbol"/>
      <family val="1"/>
    </font>
    <font>
      <b/>
      <sz val="12"/>
      <color indexed="10"/>
      <name val="Times New Roman"/>
      <family val="1"/>
    </font>
    <font>
      <sz val="13"/>
      <color indexed="40"/>
      <name val="Times New Roman"/>
      <family val="1"/>
    </font>
    <font>
      <sz val="13"/>
      <color indexed="40"/>
      <name val="Symbol"/>
      <family val="1"/>
    </font>
    <font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3"/>
      <name val="Arial"/>
      <family val="2"/>
    </font>
    <font>
      <b/>
      <sz val="13"/>
      <color indexed="4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rgb="FF00B0F0"/>
      <name val="Times New Roman"/>
      <family val="1"/>
    </font>
    <font>
      <b/>
      <sz val="14"/>
      <color rgb="FF00B0F0"/>
      <name val="Times New Roman"/>
      <family val="1"/>
    </font>
    <font>
      <sz val="12"/>
      <color rgb="FF00B0F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B0F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25" fillId="0" borderId="0" xfId="91" applyFont="1" applyAlignment="1">
      <alignment horizontal="right" wrapText="1"/>
      <protection/>
    </xf>
    <xf numFmtId="0" fontId="0" fillId="24" borderId="0" xfId="0" applyFont="1" applyFill="1" applyAlignment="1">
      <alignment/>
    </xf>
    <xf numFmtId="0" fontId="25" fillId="0" borderId="0" xfId="91" applyFont="1" applyAlignment="1">
      <alignment vertical="center" wrapText="1"/>
      <protection/>
    </xf>
    <xf numFmtId="0" fontId="25" fillId="0" borderId="0" xfId="91" applyFont="1" applyAlignment="1">
      <alignment wrapText="1"/>
      <protection/>
    </xf>
    <xf numFmtId="0" fontId="25" fillId="0" borderId="0" xfId="91" applyFont="1" applyAlignment="1">
      <alignment horizontal="right"/>
      <protection/>
    </xf>
    <xf numFmtId="0" fontId="25" fillId="0" borderId="0" xfId="91" applyFont="1" applyAlignment="1">
      <alignment horizontal="right" vertical="center"/>
      <protection/>
    </xf>
    <xf numFmtId="1" fontId="46" fillId="24" borderId="10" xfId="97" applyNumberFormat="1" applyFont="1" applyFill="1" applyBorder="1" applyAlignment="1">
      <alignment horizontal="center" vertical="center"/>
      <protection/>
    </xf>
    <xf numFmtId="2" fontId="46" fillId="24" borderId="10" xfId="97" applyNumberFormat="1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/>
    </xf>
    <xf numFmtId="0" fontId="47" fillId="24" borderId="0" xfId="0" applyFont="1" applyFill="1" applyAlignment="1">
      <alignment/>
    </xf>
    <xf numFmtId="167" fontId="32" fillId="0" borderId="10" xfId="0" applyNumberFormat="1" applyFont="1" applyBorder="1" applyAlignment="1">
      <alignment horizontal="center" vertical="center"/>
    </xf>
    <xf numFmtId="167" fontId="32" fillId="25" borderId="10" xfId="0" applyNumberFormat="1" applyFont="1" applyFill="1" applyBorder="1" applyAlignment="1">
      <alignment horizontal="center" vertical="center"/>
    </xf>
    <xf numFmtId="167" fontId="28" fillId="24" borderId="10" xfId="0" applyNumberFormat="1" applyFont="1" applyFill="1" applyBorder="1" applyAlignment="1">
      <alignment horizontal="center" vertical="center"/>
    </xf>
    <xf numFmtId="167" fontId="28" fillId="24" borderId="10" xfId="0" applyNumberFormat="1" applyFont="1" applyFill="1" applyBorder="1" applyAlignment="1">
      <alignment horizontal="center" vertical="center" wrapText="1"/>
    </xf>
    <xf numFmtId="167" fontId="32" fillId="24" borderId="10" xfId="0" applyNumberFormat="1" applyFont="1" applyFill="1" applyBorder="1" applyAlignment="1">
      <alignment horizontal="center" vertical="center"/>
    </xf>
    <xf numFmtId="167" fontId="48" fillId="0" borderId="10" xfId="0" applyNumberFormat="1" applyFont="1" applyBorder="1" applyAlignment="1">
      <alignment horizontal="center" vertical="center"/>
    </xf>
    <xf numFmtId="167" fontId="48" fillId="24" borderId="10" xfId="0" applyNumberFormat="1" applyFont="1" applyFill="1" applyBorder="1" applyAlignment="1">
      <alignment horizontal="center" vertical="center" wrapText="1"/>
    </xf>
    <xf numFmtId="0" fontId="49" fillId="24" borderId="0" xfId="0" applyFont="1" applyFill="1" applyAlignment="1">
      <alignment/>
    </xf>
    <xf numFmtId="0" fontId="50" fillId="24" borderId="0" xfId="0" applyFont="1" applyFill="1" applyBorder="1" applyAlignment="1">
      <alignment horizontal="center" vertical="center" wrapText="1"/>
    </xf>
    <xf numFmtId="167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2" fontId="28" fillId="24" borderId="10" xfId="97" applyNumberFormat="1" applyFont="1" applyFill="1" applyBorder="1" applyAlignment="1">
      <alignment horizontal="center" vertical="center"/>
      <protection/>
    </xf>
    <xf numFmtId="0" fontId="28" fillId="24" borderId="10" xfId="97" applyFont="1" applyFill="1" applyBorder="1" applyAlignment="1">
      <alignment horizontal="center" vertical="center"/>
      <protection/>
    </xf>
    <xf numFmtId="167" fontId="28" fillId="24" borderId="10" xfId="97" applyNumberFormat="1" applyFont="1" applyFill="1" applyBorder="1" applyAlignment="1">
      <alignment horizontal="center" vertical="center"/>
      <protection/>
    </xf>
    <xf numFmtId="167" fontId="28" fillId="0" borderId="10" xfId="0" applyNumberFormat="1" applyFont="1" applyBorder="1" applyAlignment="1">
      <alignment horizontal="center" vertical="center"/>
    </xf>
    <xf numFmtId="169" fontId="28" fillId="24" borderId="10" xfId="97" applyNumberFormat="1" applyFont="1" applyFill="1" applyBorder="1" applyAlignment="1">
      <alignment horizontal="center" vertical="center"/>
      <protection/>
    </xf>
    <xf numFmtId="0" fontId="51" fillId="0" borderId="10" xfId="97" applyFont="1" applyFill="1" applyBorder="1" applyAlignment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46" fillId="0" borderId="10" xfId="97" applyFont="1" applyFill="1" applyBorder="1" applyAlignment="1">
      <alignment horizontal="center" vertical="center"/>
      <protection/>
    </xf>
    <xf numFmtId="49" fontId="46" fillId="0" borderId="10" xfId="97" applyNumberFormat="1" applyFont="1" applyFill="1" applyBorder="1" applyAlignment="1">
      <alignment horizontal="center" vertical="center"/>
      <protection/>
    </xf>
    <xf numFmtId="49" fontId="46" fillId="0" borderId="10" xfId="97" applyNumberFormat="1" applyFont="1" applyFill="1" applyBorder="1" applyAlignment="1">
      <alignment horizontal="center" vertical="center" wrapText="1"/>
      <protection/>
    </xf>
    <xf numFmtId="49" fontId="27" fillId="0" borderId="10" xfId="198" applyNumberFormat="1" applyFont="1" applyFill="1" applyBorder="1" applyAlignment="1">
      <alignment horizontal="center" vertical="center"/>
      <protection/>
    </xf>
    <xf numFmtId="0" fontId="34" fillId="0" borderId="10" xfId="198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1" fontId="32" fillId="25" borderId="1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49" fontId="52" fillId="0" borderId="10" xfId="198" applyNumberFormat="1" applyFont="1" applyFill="1" applyBorder="1" applyAlignment="1">
      <alignment horizontal="center" vertical="center"/>
      <protection/>
    </xf>
    <xf numFmtId="0" fontId="52" fillId="24" borderId="10" xfId="198" applyFont="1" applyFill="1" applyBorder="1" applyAlignment="1">
      <alignment horizontal="center" vertical="center" wrapText="1"/>
      <protection/>
    </xf>
    <xf numFmtId="2" fontId="52" fillId="0" borderId="10" xfId="198" applyNumberFormat="1" applyFont="1" applyBorder="1" applyAlignment="1">
      <alignment horizontal="center" vertical="center" wrapText="1"/>
      <protection/>
    </xf>
    <xf numFmtId="49" fontId="28" fillId="0" borderId="10" xfId="198" applyNumberFormat="1" applyFont="1" applyFill="1" applyBorder="1" applyAlignment="1">
      <alignment horizontal="center" vertical="center"/>
      <protection/>
    </xf>
    <xf numFmtId="0" fontId="28" fillId="24" borderId="10" xfId="0" applyFont="1" applyFill="1" applyBorder="1" applyAlignment="1">
      <alignment horizontal="left" vertical="center" wrapText="1"/>
    </xf>
    <xf numFmtId="2" fontId="28" fillId="0" borderId="10" xfId="198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49" fontId="32" fillId="0" borderId="10" xfId="198" applyNumberFormat="1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198" applyFont="1" applyBorder="1" applyAlignment="1">
      <alignment horizontal="center" vertical="center" wrapText="1"/>
      <protection/>
    </xf>
    <xf numFmtId="2" fontId="53" fillId="0" borderId="10" xfId="198" applyNumberFormat="1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49" fontId="48" fillId="0" borderId="10" xfId="198" applyNumberFormat="1" applyFont="1" applyFill="1" applyBorder="1" applyAlignment="1">
      <alignment horizontal="center" vertical="center"/>
      <protection/>
    </xf>
    <xf numFmtId="0" fontId="48" fillId="24" borderId="10" xfId="0" applyFont="1" applyFill="1" applyBorder="1" applyAlignment="1">
      <alignment horizontal="left" vertical="center" wrapText="1"/>
    </xf>
    <xf numFmtId="2" fontId="48" fillId="0" borderId="10" xfId="198" applyNumberFormat="1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32" fillId="24" borderId="10" xfId="198" applyFont="1" applyFill="1" applyBorder="1" applyAlignment="1">
      <alignment horizontal="center" vertical="center" wrapText="1"/>
      <protection/>
    </xf>
    <xf numFmtId="1" fontId="32" fillId="24" borderId="10" xfId="0" applyNumberFormat="1" applyFont="1" applyFill="1" applyBorder="1" applyAlignment="1">
      <alignment horizontal="center" vertical="center"/>
    </xf>
    <xf numFmtId="49" fontId="28" fillId="24" borderId="10" xfId="198" applyNumberFormat="1" applyFont="1" applyFill="1" applyBorder="1" applyAlignment="1">
      <alignment horizontal="center" vertical="center"/>
      <protection/>
    </xf>
    <xf numFmtId="49" fontId="32" fillId="24" borderId="10" xfId="198" applyNumberFormat="1" applyFont="1" applyFill="1" applyBorder="1" applyAlignment="1">
      <alignment horizontal="center" vertical="center"/>
      <protection/>
    </xf>
    <xf numFmtId="49" fontId="48" fillId="24" borderId="10" xfId="198" applyNumberFormat="1" applyFont="1" applyFill="1" applyBorder="1" applyAlignment="1">
      <alignment horizontal="center" vertical="center"/>
      <protection/>
    </xf>
    <xf numFmtId="168" fontId="32" fillId="25" borderId="10" xfId="0" applyNumberFormat="1" applyFont="1" applyFill="1" applyBorder="1" applyAlignment="1">
      <alignment horizontal="center" vertical="center" wrapText="1"/>
    </xf>
    <xf numFmtId="167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top" wrapText="1"/>
    </xf>
    <xf numFmtId="0" fontId="28" fillId="24" borderId="10" xfId="198" applyFont="1" applyFill="1" applyBorder="1" applyAlignment="1">
      <alignment horizontal="left" vertical="center" wrapText="1"/>
      <protection/>
    </xf>
    <xf numFmtId="0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28" fillId="0" borderId="10" xfId="198" applyFont="1" applyFill="1" applyBorder="1" applyAlignment="1">
      <alignment horizontal="left" vertical="center" wrapText="1"/>
      <protection/>
    </xf>
    <xf numFmtId="0" fontId="28" fillId="0" borderId="10" xfId="198" applyFont="1" applyBorder="1" applyAlignment="1">
      <alignment horizontal="center" vertical="center"/>
      <protection/>
    </xf>
    <xf numFmtId="4" fontId="28" fillId="24" borderId="10" xfId="0" applyNumberFormat="1" applyFont="1" applyFill="1" applyBorder="1" applyAlignment="1">
      <alignment horizontal="left" vertical="center" wrapText="1"/>
    </xf>
    <xf numFmtId="0" fontId="53" fillId="0" borderId="10" xfId="198" applyFont="1" applyBorder="1" applyAlignment="1">
      <alignment horizontal="center" vertical="center"/>
      <protection/>
    </xf>
    <xf numFmtId="0" fontId="52" fillId="0" borderId="10" xfId="198" applyFont="1" applyBorder="1" applyAlignment="1">
      <alignment horizontal="center" vertical="center" wrapText="1"/>
      <protection/>
    </xf>
    <xf numFmtId="0" fontId="48" fillId="0" borderId="10" xfId="198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167" fontId="48" fillId="24" borderId="10" xfId="0" applyNumberFormat="1" applyFont="1" applyFill="1" applyBorder="1" applyAlignment="1">
      <alignment horizontal="center" vertical="center"/>
    </xf>
    <xf numFmtId="0" fontId="42" fillId="0" borderId="10" xfId="198" applyFont="1" applyFill="1" applyBorder="1" applyAlignment="1">
      <alignment horizontal="center" vertical="center" wrapText="1"/>
      <protection/>
    </xf>
    <xf numFmtId="0" fontId="54" fillId="24" borderId="10" xfId="97" applyFont="1" applyFill="1" applyBorder="1" applyAlignment="1">
      <alignment horizontal="center" vertical="center"/>
      <protection/>
    </xf>
    <xf numFmtId="2" fontId="54" fillId="24" borderId="10" xfId="97" applyNumberFormat="1" applyFont="1" applyFill="1" applyBorder="1" applyAlignment="1">
      <alignment horizontal="center" vertical="center"/>
      <protection/>
    </xf>
    <xf numFmtId="1" fontId="54" fillId="24" borderId="10" xfId="97" applyNumberFormat="1" applyFont="1" applyFill="1" applyBorder="1" applyAlignment="1">
      <alignment horizontal="center" vertical="center"/>
      <protection/>
    </xf>
    <xf numFmtId="49" fontId="32" fillId="25" borderId="10" xfId="198" applyNumberFormat="1" applyFont="1" applyFill="1" applyBorder="1" applyAlignment="1">
      <alignment horizontal="center" vertical="center"/>
      <protection/>
    </xf>
    <xf numFmtId="0" fontId="32" fillId="25" borderId="10" xfId="198" applyFont="1" applyFill="1" applyBorder="1" applyAlignment="1">
      <alignment horizontal="center" vertical="center" wrapText="1"/>
      <protection/>
    </xf>
    <xf numFmtId="1" fontId="32" fillId="25" borderId="10" xfId="97" applyNumberFormat="1" applyFont="1" applyFill="1" applyBorder="1" applyAlignment="1">
      <alignment horizontal="center" vertical="center"/>
      <protection/>
    </xf>
    <xf numFmtId="2" fontId="32" fillId="25" borderId="10" xfId="97" applyNumberFormat="1" applyFont="1" applyFill="1" applyBorder="1" applyAlignment="1">
      <alignment horizontal="center" vertical="center"/>
      <protection/>
    </xf>
    <xf numFmtId="1" fontId="32" fillId="24" borderId="10" xfId="97" applyNumberFormat="1" applyFont="1" applyFill="1" applyBorder="1" applyAlignment="1">
      <alignment horizontal="center" vertical="center"/>
      <protection/>
    </xf>
    <xf numFmtId="2" fontId="32" fillId="24" borderId="10" xfId="97" applyNumberFormat="1" applyFont="1" applyFill="1" applyBorder="1" applyAlignment="1">
      <alignment horizontal="center" vertical="center"/>
      <protection/>
    </xf>
    <xf numFmtId="1" fontId="28" fillId="24" borderId="10" xfId="97" applyNumberFormat="1" applyFont="1" applyFill="1" applyBorder="1" applyAlignment="1">
      <alignment horizontal="center" vertical="center"/>
      <protection/>
    </xf>
    <xf numFmtId="1" fontId="55" fillId="24" borderId="10" xfId="97" applyNumberFormat="1" applyFont="1" applyFill="1" applyBorder="1" applyAlignment="1">
      <alignment horizontal="center" vertical="center"/>
      <protection/>
    </xf>
    <xf numFmtId="0" fontId="55" fillId="24" borderId="10" xfId="97" applyFont="1" applyFill="1" applyBorder="1" applyAlignment="1">
      <alignment horizontal="center" vertical="center"/>
      <protection/>
    </xf>
    <xf numFmtId="2" fontId="55" fillId="24" borderId="10" xfId="97" applyNumberFormat="1" applyFont="1" applyFill="1" applyBorder="1" applyAlignment="1">
      <alignment horizontal="center" vertical="center"/>
      <protection/>
    </xf>
    <xf numFmtId="0" fontId="4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1" fontId="28" fillId="24" borderId="10" xfId="0" applyNumberFormat="1" applyFont="1" applyFill="1" applyBorder="1" applyAlignment="1">
      <alignment horizontal="center" vertical="center"/>
    </xf>
    <xf numFmtId="2" fontId="32" fillId="24" borderId="10" xfId="0" applyNumberFormat="1" applyFont="1" applyFill="1" applyBorder="1" applyAlignment="1">
      <alignment horizontal="center" vertical="center"/>
    </xf>
    <xf numFmtId="0" fontId="32" fillId="25" borderId="10" xfId="97" applyFont="1" applyFill="1" applyBorder="1" applyAlignment="1">
      <alignment horizontal="center" vertical="center"/>
      <protection/>
    </xf>
    <xf numFmtId="0" fontId="32" fillId="24" borderId="10" xfId="97" applyFont="1" applyFill="1" applyBorder="1" applyAlignment="1">
      <alignment horizontal="center" vertical="center"/>
      <protection/>
    </xf>
    <xf numFmtId="2" fontId="32" fillId="25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1" fontId="48" fillId="24" borderId="10" xfId="0" applyNumberFormat="1" applyFont="1" applyFill="1" applyBorder="1" applyAlignment="1">
      <alignment horizontal="center" vertical="center"/>
    </xf>
    <xf numFmtId="167" fontId="56" fillId="24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51" fillId="0" borderId="10" xfId="97" applyFont="1" applyFill="1" applyBorder="1" applyAlignment="1">
      <alignment horizontal="center" vertical="center" wrapText="1"/>
      <protection/>
    </xf>
    <xf numFmtId="0" fontId="25" fillId="0" borderId="0" xfId="91" applyFont="1" applyAlignment="1">
      <alignment horizontal="right" wrapText="1"/>
      <protection/>
    </xf>
    <xf numFmtId="0" fontId="46" fillId="0" borderId="0" xfId="95" applyFont="1" applyFill="1" applyBorder="1" applyAlignment="1">
      <alignment horizontal="center" wrapText="1"/>
      <protection/>
    </xf>
    <xf numFmtId="0" fontId="46" fillId="0" borderId="0" xfId="95" applyFont="1" applyFill="1" applyBorder="1" applyAlignment="1">
      <alignment horizontal="center"/>
      <protection/>
    </xf>
    <xf numFmtId="0" fontId="25" fillId="0" borderId="11" xfId="0" applyFont="1" applyFill="1" applyBorder="1" applyAlignment="1">
      <alignment horizontal="center" wrapText="1"/>
    </xf>
    <xf numFmtId="0" fontId="51" fillId="0" borderId="10" xfId="97" applyFont="1" applyFill="1" applyBorder="1" applyAlignment="1">
      <alignment horizontal="center" vertical="center"/>
      <protection/>
    </xf>
    <xf numFmtId="0" fontId="0" fillId="0" borderId="10" xfId="23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7" fillId="0" borderId="0" xfId="198" applyFont="1" applyAlignment="1">
      <alignment horizontal="center" vertical="center"/>
      <protection/>
    </xf>
    <xf numFmtId="0" fontId="58" fillId="0" borderId="0" xfId="198" applyFont="1" applyAlignment="1">
      <alignment horizontal="center" vertical="top"/>
      <protection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" fillId="0" borderId="0" xfId="233" applyFont="1" applyFill="1" applyBorder="1" applyAlignment="1">
      <alignment horizont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T105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00390625" defaultRowHeight="15.75"/>
  <cols>
    <col min="1" max="1" width="12.00390625" style="1" customWidth="1"/>
    <col min="2" max="2" width="39.625" style="1" customWidth="1"/>
    <col min="3" max="3" width="13.875" style="1" customWidth="1"/>
    <col min="4" max="4" width="7.25390625" style="1" customWidth="1"/>
    <col min="5" max="5" width="8.375" style="1" customWidth="1"/>
    <col min="6" max="6" width="6.00390625" style="1" customWidth="1"/>
    <col min="7" max="7" width="9.00390625" style="1" customWidth="1"/>
    <col min="8" max="8" width="6.00390625" style="1" customWidth="1"/>
    <col min="9" max="9" width="7.25390625" style="1" bestFit="1" customWidth="1"/>
    <col min="10" max="10" width="7.375" style="1" customWidth="1"/>
    <col min="11" max="12" width="6.00390625" style="1" customWidth="1"/>
    <col min="13" max="13" width="8.00390625" style="1" customWidth="1"/>
    <col min="14" max="15" width="6.00390625" style="1" customWidth="1"/>
    <col min="16" max="18" width="6.00390625" style="1" hidden="1" customWidth="1"/>
    <col min="19" max="19" width="8.00390625" style="1" hidden="1" customWidth="1"/>
    <col min="20" max="20" width="6.00390625" style="1" hidden="1" customWidth="1"/>
    <col min="21" max="21" width="6.375" style="1" hidden="1" customWidth="1"/>
    <col min="22" max="24" width="6.00390625" style="1" hidden="1" customWidth="1"/>
    <col min="25" max="25" width="7.625" style="1" hidden="1" customWidth="1"/>
    <col min="26" max="27" width="6.00390625" style="1" hidden="1" customWidth="1"/>
    <col min="28" max="28" width="6.875" style="1" hidden="1" customWidth="1"/>
    <col min="29" max="30" width="6.00390625" style="1" hidden="1" customWidth="1"/>
    <col min="31" max="31" width="8.00390625" style="1" hidden="1" customWidth="1"/>
    <col min="32" max="36" width="6.00390625" style="1" hidden="1" customWidth="1"/>
    <col min="37" max="37" width="7.375" style="1" hidden="1" customWidth="1"/>
    <col min="38" max="39" width="6.00390625" style="1" hidden="1" customWidth="1"/>
    <col min="40" max="40" width="18.00390625" style="7" customWidth="1"/>
    <col min="41" max="41" width="2.125" style="1" customWidth="1"/>
    <col min="42" max="16384" width="9.00390625" style="1" customWidth="1"/>
  </cols>
  <sheetData>
    <row r="1" spans="4:40" ht="15" customHeight="1">
      <c r="D1" s="10"/>
      <c r="E1" s="10"/>
      <c r="F1" s="10"/>
      <c r="G1" s="10"/>
      <c r="H1" s="10"/>
      <c r="P1" s="2"/>
      <c r="Q1" s="2"/>
      <c r="R1" s="2"/>
      <c r="S1" s="2"/>
      <c r="AH1" s="10"/>
      <c r="AI1" s="10"/>
      <c r="AJ1" s="10"/>
      <c r="AK1" s="10"/>
      <c r="AL1" s="10"/>
      <c r="AM1" s="10"/>
      <c r="AN1" s="13" t="s">
        <v>102</v>
      </c>
    </row>
    <row r="2" spans="4:40" ht="15" customHeight="1">
      <c r="D2" s="11"/>
      <c r="E2" s="11"/>
      <c r="F2" s="11"/>
      <c r="G2" s="11"/>
      <c r="H2" s="11"/>
      <c r="P2" s="2"/>
      <c r="Q2" s="2"/>
      <c r="R2" s="2"/>
      <c r="S2" s="2"/>
      <c r="AH2" s="11"/>
      <c r="AI2" s="11"/>
      <c r="AJ2" s="11"/>
      <c r="AK2" s="11"/>
      <c r="AL2" s="11"/>
      <c r="AM2" s="11"/>
      <c r="AN2" s="12" t="s">
        <v>0</v>
      </c>
    </row>
    <row r="3" spans="16:40" ht="15" customHeight="1">
      <c r="P3" s="2"/>
      <c r="Q3" s="2"/>
      <c r="R3" s="2"/>
      <c r="S3" s="2"/>
      <c r="AH3" s="115" t="s">
        <v>94</v>
      </c>
      <c r="AI3" s="115"/>
      <c r="AJ3" s="115"/>
      <c r="AK3" s="115"/>
      <c r="AL3" s="115"/>
      <c r="AM3" s="115"/>
      <c r="AN3" s="115"/>
    </row>
    <row r="4" spans="9:40" s="5" customFormat="1" ht="15" customHeight="1">
      <c r="I4" s="8"/>
      <c r="J4" s="8"/>
      <c r="K4" s="8"/>
      <c r="L4" s="8"/>
      <c r="M4" s="8"/>
      <c r="N4" s="8"/>
      <c r="O4" s="8"/>
      <c r="P4" s="4"/>
      <c r="Q4" s="4"/>
      <c r="R4" s="4"/>
      <c r="S4" s="4"/>
      <c r="AN4" s="7"/>
    </row>
    <row r="5" spans="1:40" ht="15.75">
      <c r="A5" s="116" t="s">
        <v>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7" spans="1:40" ht="18.75">
      <c r="A7" s="122" t="s">
        <v>101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15.75">
      <c r="A8" s="123" t="s">
        <v>49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38" ht="15.75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0" ht="18.75">
      <c r="A10" s="125" t="s">
        <v>100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</row>
    <row r="12" spans="1:40" ht="51.75" customHeight="1">
      <c r="A12" s="118" t="s">
        <v>98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</row>
    <row r="13" spans="1:40" ht="15.75">
      <c r="A13" s="124" t="s">
        <v>99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39" ht="15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</row>
    <row r="15" spans="1:40" ht="49.5" customHeight="1">
      <c r="A15" s="114" t="s">
        <v>11</v>
      </c>
      <c r="B15" s="114" t="s">
        <v>5</v>
      </c>
      <c r="C15" s="114" t="s">
        <v>2</v>
      </c>
      <c r="D15" s="120" t="s">
        <v>50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 t="s">
        <v>10</v>
      </c>
    </row>
    <row r="16" spans="1:40" ht="15.75" customHeight="1">
      <c r="A16" s="114"/>
      <c r="B16" s="114"/>
      <c r="C16" s="114"/>
      <c r="D16" s="119" t="s">
        <v>103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 t="s">
        <v>92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 t="s">
        <v>93</v>
      </c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1"/>
    </row>
    <row r="17" spans="1:40" ht="15.75">
      <c r="A17" s="114"/>
      <c r="B17" s="114"/>
      <c r="C17" s="114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21"/>
    </row>
    <row r="18" spans="1:40" ht="39" customHeight="1">
      <c r="A18" s="114"/>
      <c r="B18" s="114"/>
      <c r="C18" s="114"/>
      <c r="D18" s="119" t="s">
        <v>95</v>
      </c>
      <c r="E18" s="119"/>
      <c r="F18" s="119"/>
      <c r="G18" s="119"/>
      <c r="H18" s="119"/>
      <c r="I18" s="119"/>
      <c r="J18" s="121" t="s">
        <v>96</v>
      </c>
      <c r="K18" s="121"/>
      <c r="L18" s="121"/>
      <c r="M18" s="121"/>
      <c r="N18" s="121"/>
      <c r="O18" s="121"/>
      <c r="P18" s="119" t="s">
        <v>9</v>
      </c>
      <c r="Q18" s="119"/>
      <c r="R18" s="119"/>
      <c r="S18" s="119"/>
      <c r="T18" s="119"/>
      <c r="U18" s="119"/>
      <c r="V18" s="121" t="s">
        <v>52</v>
      </c>
      <c r="W18" s="121"/>
      <c r="X18" s="121"/>
      <c r="Y18" s="121"/>
      <c r="Z18" s="121"/>
      <c r="AA18" s="121"/>
      <c r="AB18" s="119" t="s">
        <v>9</v>
      </c>
      <c r="AC18" s="119"/>
      <c r="AD18" s="119"/>
      <c r="AE18" s="119"/>
      <c r="AF18" s="119"/>
      <c r="AG18" s="119"/>
      <c r="AH18" s="121" t="s">
        <v>52</v>
      </c>
      <c r="AI18" s="121"/>
      <c r="AJ18" s="121"/>
      <c r="AK18" s="121"/>
      <c r="AL18" s="121"/>
      <c r="AM18" s="121"/>
      <c r="AN18" s="121"/>
    </row>
    <row r="19" spans="1:40" ht="54.75" customHeight="1">
      <c r="A19" s="114"/>
      <c r="B19" s="114"/>
      <c r="C19" s="114"/>
      <c r="D19" s="34" t="s">
        <v>6</v>
      </c>
      <c r="E19" s="34" t="s">
        <v>3</v>
      </c>
      <c r="F19" s="34" t="s">
        <v>4</v>
      </c>
      <c r="G19" s="35" t="s">
        <v>48</v>
      </c>
      <c r="H19" s="34" t="s">
        <v>1</v>
      </c>
      <c r="I19" s="34" t="s">
        <v>91</v>
      </c>
      <c r="J19" s="34" t="s">
        <v>6</v>
      </c>
      <c r="K19" s="34" t="s">
        <v>3</v>
      </c>
      <c r="L19" s="34" t="s">
        <v>4</v>
      </c>
      <c r="M19" s="35" t="s">
        <v>48</v>
      </c>
      <c r="N19" s="34" t="s">
        <v>1</v>
      </c>
      <c r="O19" s="34" t="s">
        <v>91</v>
      </c>
      <c r="P19" s="34" t="s">
        <v>6</v>
      </c>
      <c r="Q19" s="34" t="s">
        <v>3</v>
      </c>
      <c r="R19" s="34" t="s">
        <v>4</v>
      </c>
      <c r="S19" s="35" t="s">
        <v>48</v>
      </c>
      <c r="T19" s="34" t="s">
        <v>1</v>
      </c>
      <c r="U19" s="34" t="s">
        <v>91</v>
      </c>
      <c r="V19" s="34" t="s">
        <v>6</v>
      </c>
      <c r="W19" s="34" t="s">
        <v>3</v>
      </c>
      <c r="X19" s="34" t="s">
        <v>4</v>
      </c>
      <c r="Y19" s="35" t="s">
        <v>48</v>
      </c>
      <c r="Z19" s="34" t="s">
        <v>1</v>
      </c>
      <c r="AA19" s="34" t="s">
        <v>8</v>
      </c>
      <c r="AB19" s="34" t="s">
        <v>6</v>
      </c>
      <c r="AC19" s="34" t="s">
        <v>3</v>
      </c>
      <c r="AD19" s="34" t="s">
        <v>4</v>
      </c>
      <c r="AE19" s="35" t="s">
        <v>48</v>
      </c>
      <c r="AF19" s="34" t="s">
        <v>1</v>
      </c>
      <c r="AG19" s="34" t="s">
        <v>91</v>
      </c>
      <c r="AH19" s="34" t="s">
        <v>6</v>
      </c>
      <c r="AI19" s="34" t="s">
        <v>3</v>
      </c>
      <c r="AJ19" s="34" t="s">
        <v>4</v>
      </c>
      <c r="AK19" s="35" t="s">
        <v>48</v>
      </c>
      <c r="AL19" s="34" t="s">
        <v>1</v>
      </c>
      <c r="AM19" s="34" t="s">
        <v>8</v>
      </c>
      <c r="AN19" s="121"/>
    </row>
    <row r="20" spans="1:40" s="6" customFormat="1" ht="15.75">
      <c r="A20" s="36">
        <v>1</v>
      </c>
      <c r="B20" s="36">
        <v>2</v>
      </c>
      <c r="C20" s="36">
        <v>3</v>
      </c>
      <c r="D20" s="37" t="s">
        <v>12</v>
      </c>
      <c r="E20" s="37" t="s">
        <v>13</v>
      </c>
      <c r="F20" s="37" t="s">
        <v>14</v>
      </c>
      <c r="G20" s="37" t="s">
        <v>15</v>
      </c>
      <c r="H20" s="37" t="s">
        <v>16</v>
      </c>
      <c r="I20" s="37" t="s">
        <v>17</v>
      </c>
      <c r="J20" s="37" t="s">
        <v>18</v>
      </c>
      <c r="K20" s="37" t="s">
        <v>19</v>
      </c>
      <c r="L20" s="37" t="s">
        <v>20</v>
      </c>
      <c r="M20" s="37" t="s">
        <v>21</v>
      </c>
      <c r="N20" s="37" t="s">
        <v>22</v>
      </c>
      <c r="O20" s="37" t="s">
        <v>23</v>
      </c>
      <c r="P20" s="37" t="s">
        <v>24</v>
      </c>
      <c r="Q20" s="37" t="s">
        <v>25</v>
      </c>
      <c r="R20" s="37" t="s">
        <v>26</v>
      </c>
      <c r="S20" s="37" t="s">
        <v>27</v>
      </c>
      <c r="T20" s="37" t="s">
        <v>28</v>
      </c>
      <c r="U20" s="37" t="s">
        <v>29</v>
      </c>
      <c r="V20" s="37" t="s">
        <v>30</v>
      </c>
      <c r="W20" s="37" t="s">
        <v>31</v>
      </c>
      <c r="X20" s="37" t="s">
        <v>32</v>
      </c>
      <c r="Y20" s="37" t="s">
        <v>33</v>
      </c>
      <c r="Z20" s="37" t="s">
        <v>34</v>
      </c>
      <c r="AA20" s="37" t="s">
        <v>35</v>
      </c>
      <c r="AB20" s="37" t="s">
        <v>36</v>
      </c>
      <c r="AC20" s="37" t="s">
        <v>37</v>
      </c>
      <c r="AD20" s="37" t="s">
        <v>38</v>
      </c>
      <c r="AE20" s="37" t="s">
        <v>39</v>
      </c>
      <c r="AF20" s="37" t="s">
        <v>40</v>
      </c>
      <c r="AG20" s="37" t="s">
        <v>41</v>
      </c>
      <c r="AH20" s="37" t="s">
        <v>42</v>
      </c>
      <c r="AI20" s="37" t="s">
        <v>43</v>
      </c>
      <c r="AJ20" s="37" t="s">
        <v>44</v>
      </c>
      <c r="AK20" s="37" t="s">
        <v>45</v>
      </c>
      <c r="AL20" s="37" t="s">
        <v>46</v>
      </c>
      <c r="AM20" s="37" t="s">
        <v>47</v>
      </c>
      <c r="AN20" s="38" t="s">
        <v>7</v>
      </c>
    </row>
    <row r="21" spans="1:40" s="16" customFormat="1" ht="36">
      <c r="A21" s="39" t="s">
        <v>59</v>
      </c>
      <c r="B21" s="40" t="s">
        <v>60</v>
      </c>
      <c r="C21" s="41" t="s">
        <v>58</v>
      </c>
      <c r="D21" s="18" t="s">
        <v>58</v>
      </c>
      <c r="E21" s="18">
        <f aca="true" t="shared" si="0" ref="E21:O21">E23+E25</f>
        <v>0.41000000000000003</v>
      </c>
      <c r="F21" s="18">
        <f t="shared" si="0"/>
        <v>0</v>
      </c>
      <c r="G21" s="18">
        <f t="shared" si="0"/>
        <v>22.73</v>
      </c>
      <c r="H21" s="18">
        <f t="shared" si="0"/>
        <v>0</v>
      </c>
      <c r="I21" s="18">
        <f t="shared" si="0"/>
        <v>0</v>
      </c>
      <c r="J21" s="18" t="s">
        <v>58</v>
      </c>
      <c r="K21" s="18">
        <f t="shared" si="0"/>
        <v>5.67</v>
      </c>
      <c r="L21" s="18">
        <f t="shared" si="0"/>
        <v>0</v>
      </c>
      <c r="M21" s="18">
        <f>M23+M25</f>
        <v>50.347</v>
      </c>
      <c r="N21" s="18">
        <f t="shared" si="0"/>
        <v>0</v>
      </c>
      <c r="O21" s="42">
        <f t="shared" si="0"/>
        <v>14</v>
      </c>
      <c r="P21" s="14"/>
      <c r="Q21" s="15"/>
      <c r="R21" s="14"/>
      <c r="S21" s="15"/>
      <c r="T21" s="14"/>
      <c r="U21" s="14"/>
      <c r="V21" s="14"/>
      <c r="W21" s="15"/>
      <c r="X21" s="14"/>
      <c r="Y21" s="15"/>
      <c r="Z21" s="14"/>
      <c r="AA21" s="14"/>
      <c r="AB21" s="14"/>
      <c r="AC21" s="15"/>
      <c r="AD21" s="14"/>
      <c r="AE21" s="15"/>
      <c r="AF21" s="14"/>
      <c r="AG21" s="14"/>
      <c r="AH21" s="14"/>
      <c r="AI21" s="15"/>
      <c r="AJ21" s="14"/>
      <c r="AK21" s="15"/>
      <c r="AL21" s="14"/>
      <c r="AM21" s="14"/>
      <c r="AN21" s="43" t="s">
        <v>58</v>
      </c>
    </row>
    <row r="22" spans="1:40" s="16" customFormat="1" ht="33">
      <c r="A22" s="58" t="s">
        <v>61</v>
      </c>
      <c r="B22" s="86" t="s">
        <v>62</v>
      </c>
      <c r="C22" s="44" t="s">
        <v>58</v>
      </c>
      <c r="D22" s="18" t="s">
        <v>58</v>
      </c>
      <c r="E22" s="18">
        <f>0</f>
        <v>0</v>
      </c>
      <c r="F22" s="18">
        <f>0</f>
        <v>0</v>
      </c>
      <c r="G22" s="18">
        <f>0</f>
        <v>0</v>
      </c>
      <c r="H22" s="18">
        <f>0</f>
        <v>0</v>
      </c>
      <c r="I22" s="18">
        <f>0</f>
        <v>0</v>
      </c>
      <c r="J22" s="18" t="s">
        <v>58</v>
      </c>
      <c r="K22" s="18">
        <f>0</f>
        <v>0</v>
      </c>
      <c r="L22" s="18">
        <f>0</f>
        <v>0</v>
      </c>
      <c r="M22" s="18">
        <f>0</f>
        <v>0</v>
      </c>
      <c r="N22" s="18">
        <f>0</f>
        <v>0</v>
      </c>
      <c r="O22" s="42">
        <f>0</f>
        <v>0</v>
      </c>
      <c r="P22" s="87"/>
      <c r="Q22" s="88"/>
      <c r="R22" s="87"/>
      <c r="S22" s="88"/>
      <c r="T22" s="87"/>
      <c r="U22" s="87"/>
      <c r="V22" s="87"/>
      <c r="W22" s="88"/>
      <c r="X22" s="89"/>
      <c r="Y22" s="88"/>
      <c r="Z22" s="87"/>
      <c r="AA22" s="87"/>
      <c r="AB22" s="87"/>
      <c r="AC22" s="88"/>
      <c r="AD22" s="87"/>
      <c r="AE22" s="88"/>
      <c r="AF22" s="87"/>
      <c r="AG22" s="87"/>
      <c r="AH22" s="87"/>
      <c r="AI22" s="88"/>
      <c r="AJ22" s="87"/>
      <c r="AK22" s="88"/>
      <c r="AL22" s="87"/>
      <c r="AM22" s="87"/>
      <c r="AN22" s="45" t="s">
        <v>58</v>
      </c>
    </row>
    <row r="23" spans="1:40" s="16" customFormat="1" ht="33">
      <c r="A23" s="58" t="s">
        <v>63</v>
      </c>
      <c r="B23" s="86" t="s">
        <v>64</v>
      </c>
      <c r="C23" s="44" t="s">
        <v>58</v>
      </c>
      <c r="D23" s="18" t="s">
        <v>58</v>
      </c>
      <c r="E23" s="18">
        <f>E29+E86+E98</f>
        <v>0.16</v>
      </c>
      <c r="F23" s="18">
        <f>F29+F86+F98</f>
        <v>0</v>
      </c>
      <c r="G23" s="18">
        <f>G29+G86+G98</f>
        <v>22.73</v>
      </c>
      <c r="H23" s="18">
        <f>H29+H86+H98</f>
        <v>0</v>
      </c>
      <c r="I23" s="18">
        <f>I29+I86+I98</f>
        <v>0</v>
      </c>
      <c r="J23" s="18" t="s">
        <v>58</v>
      </c>
      <c r="K23" s="18">
        <f>K29+K86+K98</f>
        <v>5.67</v>
      </c>
      <c r="L23" s="18">
        <f>L29+L86+L98</f>
        <v>0</v>
      </c>
      <c r="M23" s="18">
        <f>M29+M86+M98</f>
        <v>50.347</v>
      </c>
      <c r="N23" s="18">
        <f>N29+N86+N98</f>
        <v>0</v>
      </c>
      <c r="O23" s="42">
        <f>O29+O86+O98</f>
        <v>14</v>
      </c>
      <c r="P23" s="89"/>
      <c r="Q23" s="88"/>
      <c r="R23" s="89"/>
      <c r="S23" s="88"/>
      <c r="T23" s="89"/>
      <c r="U23" s="89"/>
      <c r="V23" s="89"/>
      <c r="W23" s="88"/>
      <c r="X23" s="89"/>
      <c r="Y23" s="88"/>
      <c r="Z23" s="89"/>
      <c r="AA23" s="89"/>
      <c r="AB23" s="89"/>
      <c r="AC23" s="88"/>
      <c r="AD23" s="89"/>
      <c r="AE23" s="88"/>
      <c r="AF23" s="89"/>
      <c r="AG23" s="89"/>
      <c r="AH23" s="89"/>
      <c r="AI23" s="88"/>
      <c r="AJ23" s="89"/>
      <c r="AK23" s="88"/>
      <c r="AL23" s="89"/>
      <c r="AM23" s="89"/>
      <c r="AN23" s="45" t="s">
        <v>58</v>
      </c>
    </row>
    <row r="24" spans="1:40" s="16" customFormat="1" ht="82.5">
      <c r="A24" s="58" t="s">
        <v>65</v>
      </c>
      <c r="B24" s="86" t="s">
        <v>66</v>
      </c>
      <c r="C24" s="44" t="s">
        <v>58</v>
      </c>
      <c r="D24" s="18" t="s">
        <v>58</v>
      </c>
      <c r="E24" s="18">
        <f>0</f>
        <v>0</v>
      </c>
      <c r="F24" s="18">
        <f>0</f>
        <v>0</v>
      </c>
      <c r="G24" s="18">
        <f>0</f>
        <v>0</v>
      </c>
      <c r="H24" s="18">
        <f>0</f>
        <v>0</v>
      </c>
      <c r="I24" s="18">
        <f>0</f>
        <v>0</v>
      </c>
      <c r="J24" s="18" t="s">
        <v>58</v>
      </c>
      <c r="K24" s="18">
        <f>0</f>
        <v>0</v>
      </c>
      <c r="L24" s="18">
        <f>0</f>
        <v>0</v>
      </c>
      <c r="M24" s="18">
        <f>0</f>
        <v>0</v>
      </c>
      <c r="N24" s="18">
        <f>0</f>
        <v>0</v>
      </c>
      <c r="O24" s="42">
        <f>0</f>
        <v>0</v>
      </c>
      <c r="P24" s="87"/>
      <c r="Q24" s="88"/>
      <c r="R24" s="87"/>
      <c r="S24" s="88"/>
      <c r="T24" s="87"/>
      <c r="U24" s="87"/>
      <c r="V24" s="87"/>
      <c r="W24" s="88"/>
      <c r="X24" s="87"/>
      <c r="Y24" s="88"/>
      <c r="Z24" s="87"/>
      <c r="AA24" s="87"/>
      <c r="AB24" s="87"/>
      <c r="AC24" s="88"/>
      <c r="AD24" s="87"/>
      <c r="AE24" s="88"/>
      <c r="AF24" s="87"/>
      <c r="AG24" s="87"/>
      <c r="AH24" s="87"/>
      <c r="AI24" s="88"/>
      <c r="AJ24" s="87"/>
      <c r="AK24" s="88"/>
      <c r="AL24" s="87"/>
      <c r="AM24" s="87"/>
      <c r="AN24" s="45" t="s">
        <v>58</v>
      </c>
    </row>
    <row r="25" spans="1:40" s="16" customFormat="1" ht="49.5">
      <c r="A25" s="58" t="s">
        <v>67</v>
      </c>
      <c r="B25" s="86" t="s">
        <v>68</v>
      </c>
      <c r="C25" s="44" t="s">
        <v>58</v>
      </c>
      <c r="D25" s="18" t="s">
        <v>58</v>
      </c>
      <c r="E25" s="18">
        <f>E79+E103</f>
        <v>0.25</v>
      </c>
      <c r="F25" s="18">
        <f aca="true" t="shared" si="1" ref="F25:O25">F79+F103</f>
        <v>0</v>
      </c>
      <c r="G25" s="18">
        <f t="shared" si="1"/>
        <v>0</v>
      </c>
      <c r="H25" s="18">
        <f t="shared" si="1"/>
        <v>0</v>
      </c>
      <c r="I25" s="18">
        <f t="shared" si="1"/>
        <v>0</v>
      </c>
      <c r="J25" s="18" t="s">
        <v>58</v>
      </c>
      <c r="K25" s="18">
        <f t="shared" si="1"/>
        <v>0</v>
      </c>
      <c r="L25" s="18">
        <f t="shared" si="1"/>
        <v>0</v>
      </c>
      <c r="M25" s="18">
        <f t="shared" si="1"/>
        <v>0</v>
      </c>
      <c r="N25" s="18">
        <f t="shared" si="1"/>
        <v>0</v>
      </c>
      <c r="O25" s="18">
        <f t="shared" si="1"/>
        <v>0</v>
      </c>
      <c r="P25" s="89"/>
      <c r="Q25" s="88"/>
      <c r="R25" s="89"/>
      <c r="S25" s="88"/>
      <c r="T25" s="89"/>
      <c r="U25" s="89"/>
      <c r="V25" s="89"/>
      <c r="W25" s="88"/>
      <c r="X25" s="89"/>
      <c r="Y25" s="88"/>
      <c r="Z25" s="89"/>
      <c r="AA25" s="89"/>
      <c r="AB25" s="89"/>
      <c r="AC25" s="88"/>
      <c r="AD25" s="89"/>
      <c r="AE25" s="88"/>
      <c r="AF25" s="89"/>
      <c r="AG25" s="89"/>
      <c r="AH25" s="89"/>
      <c r="AI25" s="88"/>
      <c r="AJ25" s="89"/>
      <c r="AK25" s="88"/>
      <c r="AL25" s="89"/>
      <c r="AM25" s="89"/>
      <c r="AN25" s="45" t="s">
        <v>58</v>
      </c>
    </row>
    <row r="26" spans="1:40" s="16" customFormat="1" ht="49.5">
      <c r="A26" s="58" t="s">
        <v>69</v>
      </c>
      <c r="B26" s="86" t="s">
        <v>70</v>
      </c>
      <c r="C26" s="44" t="s">
        <v>58</v>
      </c>
      <c r="D26" s="18" t="s">
        <v>58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 t="s">
        <v>58</v>
      </c>
      <c r="K26" s="18">
        <v>0</v>
      </c>
      <c r="L26" s="18">
        <v>0</v>
      </c>
      <c r="M26" s="18">
        <v>0</v>
      </c>
      <c r="N26" s="18">
        <v>0</v>
      </c>
      <c r="O26" s="42">
        <v>0</v>
      </c>
      <c r="P26" s="87"/>
      <c r="Q26" s="88"/>
      <c r="R26" s="87"/>
      <c r="S26" s="88"/>
      <c r="T26" s="87"/>
      <c r="U26" s="87"/>
      <c r="V26" s="87"/>
      <c r="W26" s="88"/>
      <c r="X26" s="87"/>
      <c r="Y26" s="88"/>
      <c r="Z26" s="87"/>
      <c r="AA26" s="87"/>
      <c r="AB26" s="87"/>
      <c r="AC26" s="88"/>
      <c r="AD26" s="87"/>
      <c r="AE26" s="88"/>
      <c r="AF26" s="87"/>
      <c r="AG26" s="87"/>
      <c r="AH26" s="87"/>
      <c r="AI26" s="88"/>
      <c r="AJ26" s="87"/>
      <c r="AK26" s="88"/>
      <c r="AL26" s="87"/>
      <c r="AM26" s="87"/>
      <c r="AN26" s="45" t="s">
        <v>58</v>
      </c>
    </row>
    <row r="27" spans="1:40" s="16" customFormat="1" ht="33">
      <c r="A27" s="58" t="s">
        <v>71</v>
      </c>
      <c r="B27" s="86" t="s">
        <v>72</v>
      </c>
      <c r="C27" s="44" t="s">
        <v>58</v>
      </c>
      <c r="D27" s="18" t="s">
        <v>58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 t="s">
        <v>58</v>
      </c>
      <c r="K27" s="18">
        <v>0</v>
      </c>
      <c r="L27" s="18">
        <v>0</v>
      </c>
      <c r="M27" s="18">
        <v>0</v>
      </c>
      <c r="N27" s="18">
        <v>0</v>
      </c>
      <c r="O27" s="42">
        <v>0</v>
      </c>
      <c r="P27" s="87"/>
      <c r="Q27" s="88"/>
      <c r="R27" s="87"/>
      <c r="S27" s="88"/>
      <c r="T27" s="87"/>
      <c r="U27" s="87"/>
      <c r="V27" s="87"/>
      <c r="W27" s="88"/>
      <c r="X27" s="87"/>
      <c r="Y27" s="88"/>
      <c r="Z27" s="87"/>
      <c r="AA27" s="87"/>
      <c r="AB27" s="87"/>
      <c r="AC27" s="88"/>
      <c r="AD27" s="87"/>
      <c r="AE27" s="88"/>
      <c r="AF27" s="87"/>
      <c r="AG27" s="87"/>
      <c r="AH27" s="87"/>
      <c r="AI27" s="88"/>
      <c r="AJ27" s="87"/>
      <c r="AK27" s="88"/>
      <c r="AL27" s="87"/>
      <c r="AM27" s="87"/>
      <c r="AN27" s="45" t="s">
        <v>58</v>
      </c>
    </row>
    <row r="28" spans="1:40" s="16" customFormat="1" ht="33">
      <c r="A28" s="90" t="s">
        <v>53</v>
      </c>
      <c r="B28" s="91" t="s">
        <v>104</v>
      </c>
      <c r="C28" s="46" t="s">
        <v>58</v>
      </c>
      <c r="D28" s="19" t="s">
        <v>58</v>
      </c>
      <c r="E28" s="19">
        <f>E29+E79</f>
        <v>0.25</v>
      </c>
      <c r="F28" s="19">
        <f>F29+F79</f>
        <v>0</v>
      </c>
      <c r="G28" s="19">
        <f>G29+G79</f>
        <v>18.355</v>
      </c>
      <c r="H28" s="19">
        <f>H29+H79</f>
        <v>0</v>
      </c>
      <c r="I28" s="19">
        <f>I29+I79</f>
        <v>0</v>
      </c>
      <c r="J28" s="19" t="s">
        <v>58</v>
      </c>
      <c r="K28" s="19">
        <f>K29+K79</f>
        <v>5.11</v>
      </c>
      <c r="L28" s="19">
        <f>L29+L79</f>
        <v>0</v>
      </c>
      <c r="M28" s="19">
        <f>M29+M76</f>
        <v>27.337</v>
      </c>
      <c r="N28" s="19">
        <f>N29+N79</f>
        <v>0</v>
      </c>
      <c r="O28" s="47">
        <f>O29+O79</f>
        <v>12</v>
      </c>
      <c r="P28" s="92"/>
      <c r="Q28" s="93"/>
      <c r="R28" s="92"/>
      <c r="S28" s="93"/>
      <c r="T28" s="92"/>
      <c r="U28" s="92"/>
      <c r="V28" s="92"/>
      <c r="W28" s="93"/>
      <c r="X28" s="92"/>
      <c r="Y28" s="93"/>
      <c r="Z28" s="92"/>
      <c r="AA28" s="92"/>
      <c r="AB28" s="92"/>
      <c r="AC28" s="93"/>
      <c r="AD28" s="92"/>
      <c r="AE28" s="93"/>
      <c r="AF28" s="92"/>
      <c r="AG28" s="92"/>
      <c r="AH28" s="92"/>
      <c r="AI28" s="93"/>
      <c r="AJ28" s="92"/>
      <c r="AK28" s="93"/>
      <c r="AL28" s="92"/>
      <c r="AM28" s="92"/>
      <c r="AN28" s="48" t="s">
        <v>58</v>
      </c>
    </row>
    <row r="29" spans="1:40" s="16" customFormat="1" ht="49.5">
      <c r="A29" s="49" t="s">
        <v>54</v>
      </c>
      <c r="B29" s="50" t="s">
        <v>79</v>
      </c>
      <c r="C29" s="51" t="s">
        <v>58</v>
      </c>
      <c r="D29" s="18" t="s">
        <v>58</v>
      </c>
      <c r="E29" s="18">
        <f>E30+E51+E76</f>
        <v>0</v>
      </c>
      <c r="F29" s="18">
        <f>F30+F51+F76</f>
        <v>0</v>
      </c>
      <c r="G29" s="18">
        <f>G30+G51+G76</f>
        <v>18.355</v>
      </c>
      <c r="H29" s="18">
        <f>H30+H51+H76</f>
        <v>0</v>
      </c>
      <c r="I29" s="18">
        <f>I30+I51+I76</f>
        <v>0</v>
      </c>
      <c r="J29" s="18" t="s">
        <v>58</v>
      </c>
      <c r="K29" s="18">
        <f>K30+K51+K76</f>
        <v>5.11</v>
      </c>
      <c r="L29" s="18">
        <f>L30+L51+L76</f>
        <v>0</v>
      </c>
      <c r="M29" s="18">
        <f>M30+M51+M57</f>
        <v>27.337</v>
      </c>
      <c r="N29" s="18">
        <f>N30+N51+N76</f>
        <v>0</v>
      </c>
      <c r="O29" s="42">
        <f>O30+O51+O76</f>
        <v>12</v>
      </c>
      <c r="P29" s="89"/>
      <c r="Q29" s="88"/>
      <c r="R29" s="89"/>
      <c r="S29" s="88"/>
      <c r="T29" s="89"/>
      <c r="U29" s="89"/>
      <c r="V29" s="89"/>
      <c r="W29" s="88"/>
      <c r="X29" s="89"/>
      <c r="Y29" s="88"/>
      <c r="Z29" s="89"/>
      <c r="AA29" s="89"/>
      <c r="AB29" s="89"/>
      <c r="AC29" s="88"/>
      <c r="AD29" s="89"/>
      <c r="AE29" s="88"/>
      <c r="AF29" s="89"/>
      <c r="AG29" s="89"/>
      <c r="AH29" s="89"/>
      <c r="AI29" s="88"/>
      <c r="AJ29" s="89"/>
      <c r="AK29" s="88"/>
      <c r="AL29" s="89"/>
      <c r="AM29" s="89"/>
      <c r="AN29" s="45" t="s">
        <v>58</v>
      </c>
    </row>
    <row r="30" spans="1:40" s="16" customFormat="1" ht="82.5">
      <c r="A30" s="49" t="s">
        <v>55</v>
      </c>
      <c r="B30" s="50" t="s">
        <v>80</v>
      </c>
      <c r="C30" s="51" t="s">
        <v>58</v>
      </c>
      <c r="D30" s="18" t="s">
        <v>58</v>
      </c>
      <c r="E30" s="18">
        <f>E31+E49</f>
        <v>0</v>
      </c>
      <c r="F30" s="18">
        <f>F31+F49</f>
        <v>0</v>
      </c>
      <c r="G30" s="18">
        <f>G31+G49</f>
        <v>0</v>
      </c>
      <c r="H30" s="18">
        <f>H31+H49</f>
        <v>0</v>
      </c>
      <c r="I30" s="18">
        <f>I31+I49</f>
        <v>0</v>
      </c>
      <c r="J30" s="18" t="s">
        <v>58</v>
      </c>
      <c r="K30" s="18">
        <f>K31+K49</f>
        <v>5.11</v>
      </c>
      <c r="L30" s="18">
        <f>L31+L49</f>
        <v>0</v>
      </c>
      <c r="M30" s="18">
        <f>M31+M49</f>
        <v>0</v>
      </c>
      <c r="N30" s="18">
        <f>N31+N49</f>
        <v>0</v>
      </c>
      <c r="O30" s="42">
        <f>O31+O49</f>
        <v>12</v>
      </c>
      <c r="P30" s="89"/>
      <c r="Q30" s="88"/>
      <c r="R30" s="89"/>
      <c r="S30" s="88"/>
      <c r="T30" s="89"/>
      <c r="U30" s="89"/>
      <c r="V30" s="89"/>
      <c r="W30" s="88"/>
      <c r="X30" s="89"/>
      <c r="Y30" s="88"/>
      <c r="Z30" s="89"/>
      <c r="AA30" s="89"/>
      <c r="AB30" s="89"/>
      <c r="AC30" s="88"/>
      <c r="AD30" s="89"/>
      <c r="AE30" s="88"/>
      <c r="AF30" s="89"/>
      <c r="AG30" s="89"/>
      <c r="AH30" s="89"/>
      <c r="AI30" s="88"/>
      <c r="AJ30" s="89"/>
      <c r="AK30" s="88"/>
      <c r="AL30" s="89"/>
      <c r="AM30" s="89"/>
      <c r="AN30" s="45" t="s">
        <v>58</v>
      </c>
    </row>
    <row r="31" spans="1:40" s="16" customFormat="1" ht="33">
      <c r="A31" s="49" t="s">
        <v>57</v>
      </c>
      <c r="B31" s="50" t="s">
        <v>81</v>
      </c>
      <c r="C31" s="51" t="s">
        <v>58</v>
      </c>
      <c r="D31" s="18" t="s">
        <v>58</v>
      </c>
      <c r="E31" s="18">
        <f>SUM(E32:E48)</f>
        <v>0</v>
      </c>
      <c r="F31" s="18">
        <f>SUM(F32:F48)</f>
        <v>0</v>
      </c>
      <c r="G31" s="18">
        <f>SUM(G32:G48)</f>
        <v>0</v>
      </c>
      <c r="H31" s="18">
        <f>SUM(H32:H48)</f>
        <v>0</v>
      </c>
      <c r="I31" s="18">
        <f>SUM(I32:I48)</f>
        <v>0</v>
      </c>
      <c r="J31" s="18" t="s">
        <v>58</v>
      </c>
      <c r="K31" s="18">
        <f>SUM(K32:K48)</f>
        <v>5.11</v>
      </c>
      <c r="L31" s="18">
        <f>SUM(L32:L48)</f>
        <v>0</v>
      </c>
      <c r="M31" s="18">
        <f>SUM(M32:M48)</f>
        <v>0</v>
      </c>
      <c r="N31" s="18">
        <f>SUM(N32:N48)</f>
        <v>0</v>
      </c>
      <c r="O31" s="42">
        <f>SUM(O32:O48)</f>
        <v>12</v>
      </c>
      <c r="P31" s="94"/>
      <c r="Q31" s="95"/>
      <c r="R31" s="94"/>
      <c r="S31" s="95"/>
      <c r="T31" s="94"/>
      <c r="U31" s="94"/>
      <c r="V31" s="94"/>
      <c r="W31" s="95"/>
      <c r="X31" s="94"/>
      <c r="Y31" s="95"/>
      <c r="Z31" s="94"/>
      <c r="AA31" s="94"/>
      <c r="AB31" s="94"/>
      <c r="AC31" s="95"/>
      <c r="AD31" s="94"/>
      <c r="AE31" s="95"/>
      <c r="AF31" s="94"/>
      <c r="AG31" s="94"/>
      <c r="AH31" s="94"/>
      <c r="AI31" s="95"/>
      <c r="AJ31" s="94"/>
      <c r="AK31" s="95"/>
      <c r="AL31" s="94"/>
      <c r="AM31" s="94"/>
      <c r="AN31" s="45" t="s">
        <v>58</v>
      </c>
    </row>
    <row r="32" spans="1:40" s="9" customFormat="1" ht="66">
      <c r="A32" s="52" t="s">
        <v>57</v>
      </c>
      <c r="B32" s="53" t="s">
        <v>105</v>
      </c>
      <c r="C32" s="54" t="s">
        <v>106</v>
      </c>
      <c r="D32" s="20" t="s">
        <v>58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0">
        <v>4</v>
      </c>
      <c r="K32" s="30">
        <v>0.25</v>
      </c>
      <c r="L32" s="31">
        <v>0</v>
      </c>
      <c r="M32" s="20">
        <v>0</v>
      </c>
      <c r="N32" s="31">
        <v>0</v>
      </c>
      <c r="O32" s="30">
        <v>1</v>
      </c>
      <c r="P32" s="30"/>
      <c r="Q32" s="29"/>
      <c r="R32" s="30"/>
      <c r="S32" s="29"/>
      <c r="T32" s="30"/>
      <c r="U32" s="30"/>
      <c r="V32" s="30"/>
      <c r="W32" s="29"/>
      <c r="X32" s="30"/>
      <c r="Y32" s="29"/>
      <c r="Z32" s="30"/>
      <c r="AA32" s="30"/>
      <c r="AB32" s="30"/>
      <c r="AC32" s="29"/>
      <c r="AD32" s="30"/>
      <c r="AE32" s="29"/>
      <c r="AF32" s="30"/>
      <c r="AG32" s="96"/>
      <c r="AH32" s="30"/>
      <c r="AI32" s="29"/>
      <c r="AJ32" s="30"/>
      <c r="AK32" s="29"/>
      <c r="AL32" s="30"/>
      <c r="AM32" s="30"/>
      <c r="AN32" s="55" t="s">
        <v>210</v>
      </c>
    </row>
    <row r="33" spans="1:40" s="9" customFormat="1" ht="66">
      <c r="A33" s="52" t="s">
        <v>57</v>
      </c>
      <c r="B33" s="53" t="s">
        <v>107</v>
      </c>
      <c r="C33" s="54" t="s">
        <v>108</v>
      </c>
      <c r="D33" s="20" t="s">
        <v>58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0">
        <v>4</v>
      </c>
      <c r="K33" s="33">
        <v>0</v>
      </c>
      <c r="L33" s="31">
        <v>0</v>
      </c>
      <c r="M33" s="20">
        <v>0</v>
      </c>
      <c r="N33" s="31">
        <v>0</v>
      </c>
      <c r="O33" s="30">
        <v>1</v>
      </c>
      <c r="P33" s="30"/>
      <c r="Q33" s="29"/>
      <c r="R33" s="30"/>
      <c r="S33" s="29"/>
      <c r="T33" s="30"/>
      <c r="U33" s="30"/>
      <c r="V33" s="30"/>
      <c r="W33" s="29"/>
      <c r="X33" s="30"/>
      <c r="Y33" s="29"/>
      <c r="Z33" s="30"/>
      <c r="AA33" s="30"/>
      <c r="AB33" s="30"/>
      <c r="AC33" s="29"/>
      <c r="AD33" s="30"/>
      <c r="AE33" s="29"/>
      <c r="AF33" s="30"/>
      <c r="AG33" s="96"/>
      <c r="AH33" s="30"/>
      <c r="AI33" s="29"/>
      <c r="AJ33" s="30"/>
      <c r="AK33" s="29"/>
      <c r="AL33" s="30"/>
      <c r="AM33" s="30"/>
      <c r="AN33" s="56" t="s">
        <v>97</v>
      </c>
    </row>
    <row r="34" spans="1:40" s="9" customFormat="1" ht="66">
      <c r="A34" s="52" t="s">
        <v>57</v>
      </c>
      <c r="B34" s="53" t="s">
        <v>89</v>
      </c>
      <c r="C34" s="54" t="s">
        <v>109</v>
      </c>
      <c r="D34" s="20" t="s">
        <v>58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0">
        <v>4</v>
      </c>
      <c r="K34" s="30">
        <v>0.25</v>
      </c>
      <c r="L34" s="31">
        <v>0</v>
      </c>
      <c r="M34" s="20">
        <v>0</v>
      </c>
      <c r="N34" s="31">
        <v>0</v>
      </c>
      <c r="O34" s="30">
        <v>1</v>
      </c>
      <c r="P34" s="30"/>
      <c r="Q34" s="29"/>
      <c r="R34" s="30"/>
      <c r="S34" s="29"/>
      <c r="T34" s="30"/>
      <c r="U34" s="30"/>
      <c r="V34" s="30"/>
      <c r="W34" s="29"/>
      <c r="X34" s="30"/>
      <c r="Y34" s="29"/>
      <c r="Z34" s="30"/>
      <c r="AA34" s="30"/>
      <c r="AB34" s="30"/>
      <c r="AC34" s="29"/>
      <c r="AD34" s="30"/>
      <c r="AE34" s="29"/>
      <c r="AF34" s="30"/>
      <c r="AG34" s="96"/>
      <c r="AH34" s="30"/>
      <c r="AI34" s="29"/>
      <c r="AJ34" s="30"/>
      <c r="AK34" s="29"/>
      <c r="AL34" s="30"/>
      <c r="AM34" s="30"/>
      <c r="AN34" s="56" t="s">
        <v>97</v>
      </c>
    </row>
    <row r="35" spans="1:40" s="9" customFormat="1" ht="66">
      <c r="A35" s="52" t="s">
        <v>57</v>
      </c>
      <c r="B35" s="53" t="s">
        <v>110</v>
      </c>
      <c r="C35" s="54" t="s">
        <v>111</v>
      </c>
      <c r="D35" s="20" t="s">
        <v>58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0">
        <v>4</v>
      </c>
      <c r="K35" s="30">
        <v>0.8</v>
      </c>
      <c r="L35" s="31">
        <v>0</v>
      </c>
      <c r="M35" s="20">
        <v>0</v>
      </c>
      <c r="N35" s="31">
        <v>0</v>
      </c>
      <c r="O35" s="30">
        <v>1</v>
      </c>
      <c r="P35" s="30"/>
      <c r="Q35" s="29"/>
      <c r="R35" s="30"/>
      <c r="S35" s="29"/>
      <c r="T35" s="30"/>
      <c r="U35" s="30"/>
      <c r="V35" s="30"/>
      <c r="W35" s="29"/>
      <c r="X35" s="30"/>
      <c r="Y35" s="29"/>
      <c r="Z35" s="30"/>
      <c r="AA35" s="30"/>
      <c r="AB35" s="30"/>
      <c r="AC35" s="29"/>
      <c r="AD35" s="30"/>
      <c r="AE35" s="29"/>
      <c r="AF35" s="30"/>
      <c r="AG35" s="96"/>
      <c r="AH35" s="30"/>
      <c r="AI35" s="29"/>
      <c r="AJ35" s="30"/>
      <c r="AK35" s="29"/>
      <c r="AL35" s="30"/>
      <c r="AM35" s="30"/>
      <c r="AN35" s="55" t="s">
        <v>210</v>
      </c>
    </row>
    <row r="36" spans="1:40" s="9" customFormat="1" ht="66">
      <c r="A36" s="52" t="s">
        <v>57</v>
      </c>
      <c r="B36" s="53" t="s">
        <v>112</v>
      </c>
      <c r="C36" s="54" t="s">
        <v>113</v>
      </c>
      <c r="D36" s="20" t="s">
        <v>58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0">
        <v>4</v>
      </c>
      <c r="K36" s="30">
        <v>0.8</v>
      </c>
      <c r="L36" s="31">
        <v>0</v>
      </c>
      <c r="M36" s="20">
        <v>0</v>
      </c>
      <c r="N36" s="31">
        <v>0</v>
      </c>
      <c r="O36" s="30">
        <v>1</v>
      </c>
      <c r="P36" s="30"/>
      <c r="Q36" s="29"/>
      <c r="R36" s="30"/>
      <c r="S36" s="29"/>
      <c r="T36" s="30"/>
      <c r="U36" s="30"/>
      <c r="V36" s="30"/>
      <c r="W36" s="29"/>
      <c r="X36" s="30"/>
      <c r="Y36" s="29"/>
      <c r="Z36" s="30"/>
      <c r="AA36" s="30"/>
      <c r="AB36" s="30"/>
      <c r="AC36" s="29"/>
      <c r="AD36" s="30"/>
      <c r="AE36" s="29"/>
      <c r="AF36" s="30"/>
      <c r="AG36" s="96"/>
      <c r="AH36" s="30"/>
      <c r="AI36" s="29"/>
      <c r="AJ36" s="30"/>
      <c r="AK36" s="29"/>
      <c r="AL36" s="30"/>
      <c r="AM36" s="30"/>
      <c r="AN36" s="55" t="s">
        <v>210</v>
      </c>
    </row>
    <row r="37" spans="1:40" s="9" customFormat="1" ht="66">
      <c r="A37" s="52" t="s">
        <v>57</v>
      </c>
      <c r="B37" s="53" t="s">
        <v>114</v>
      </c>
      <c r="C37" s="54" t="s">
        <v>115</v>
      </c>
      <c r="D37" s="20" t="s">
        <v>58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0">
        <v>4</v>
      </c>
      <c r="K37" s="33">
        <v>0.8</v>
      </c>
      <c r="L37" s="31">
        <v>0</v>
      </c>
      <c r="M37" s="20">
        <v>0</v>
      </c>
      <c r="N37" s="31">
        <v>0</v>
      </c>
      <c r="O37" s="30">
        <v>1</v>
      </c>
      <c r="P37" s="30"/>
      <c r="Q37" s="29"/>
      <c r="R37" s="30"/>
      <c r="S37" s="29"/>
      <c r="T37" s="30"/>
      <c r="U37" s="30"/>
      <c r="V37" s="30"/>
      <c r="W37" s="29"/>
      <c r="X37" s="30"/>
      <c r="Y37" s="29"/>
      <c r="Z37" s="30"/>
      <c r="AA37" s="30"/>
      <c r="AB37" s="30"/>
      <c r="AC37" s="29"/>
      <c r="AD37" s="30"/>
      <c r="AE37" s="29"/>
      <c r="AF37" s="30"/>
      <c r="AG37" s="96"/>
      <c r="AH37" s="30"/>
      <c r="AI37" s="29"/>
      <c r="AJ37" s="30"/>
      <c r="AK37" s="29"/>
      <c r="AL37" s="30"/>
      <c r="AM37" s="30"/>
      <c r="AN37" s="55" t="s">
        <v>210</v>
      </c>
    </row>
    <row r="38" spans="1:40" s="9" customFormat="1" ht="66">
      <c r="A38" s="52" t="s">
        <v>57</v>
      </c>
      <c r="B38" s="53" t="s">
        <v>116</v>
      </c>
      <c r="C38" s="54" t="s">
        <v>117</v>
      </c>
      <c r="D38" s="20" t="s">
        <v>58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0">
        <v>4</v>
      </c>
      <c r="K38" s="33">
        <v>0.25</v>
      </c>
      <c r="L38" s="31">
        <v>0</v>
      </c>
      <c r="M38" s="20">
        <v>0</v>
      </c>
      <c r="N38" s="31">
        <v>0</v>
      </c>
      <c r="O38" s="30">
        <v>1</v>
      </c>
      <c r="P38" s="30"/>
      <c r="Q38" s="29"/>
      <c r="R38" s="30"/>
      <c r="S38" s="29"/>
      <c r="T38" s="30"/>
      <c r="U38" s="30"/>
      <c r="V38" s="30"/>
      <c r="W38" s="29"/>
      <c r="X38" s="30"/>
      <c r="Y38" s="29"/>
      <c r="Z38" s="30"/>
      <c r="AA38" s="30"/>
      <c r="AB38" s="30"/>
      <c r="AC38" s="29"/>
      <c r="AD38" s="30"/>
      <c r="AE38" s="29"/>
      <c r="AF38" s="30"/>
      <c r="AG38" s="96"/>
      <c r="AH38" s="30"/>
      <c r="AI38" s="29"/>
      <c r="AJ38" s="30"/>
      <c r="AK38" s="29"/>
      <c r="AL38" s="30"/>
      <c r="AM38" s="30"/>
      <c r="AN38" s="55" t="s">
        <v>210</v>
      </c>
    </row>
    <row r="39" spans="1:40" s="9" customFormat="1" ht="66">
      <c r="A39" s="52" t="s">
        <v>57</v>
      </c>
      <c r="B39" s="53" t="s">
        <v>227</v>
      </c>
      <c r="C39" s="54" t="s">
        <v>118</v>
      </c>
      <c r="D39" s="20" t="s">
        <v>58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0">
        <v>4</v>
      </c>
      <c r="K39" s="33">
        <v>0</v>
      </c>
      <c r="L39" s="31">
        <v>0</v>
      </c>
      <c r="M39" s="20">
        <v>0</v>
      </c>
      <c r="N39" s="31">
        <v>0</v>
      </c>
      <c r="O39" s="30">
        <v>1</v>
      </c>
      <c r="P39" s="30"/>
      <c r="Q39" s="29"/>
      <c r="R39" s="30"/>
      <c r="S39" s="29"/>
      <c r="T39" s="30"/>
      <c r="U39" s="30"/>
      <c r="V39" s="30"/>
      <c r="W39" s="29"/>
      <c r="X39" s="30"/>
      <c r="Y39" s="29"/>
      <c r="Z39" s="30"/>
      <c r="AA39" s="30"/>
      <c r="AB39" s="30"/>
      <c r="AC39" s="29"/>
      <c r="AD39" s="30"/>
      <c r="AE39" s="29"/>
      <c r="AF39" s="30"/>
      <c r="AG39" s="96"/>
      <c r="AH39" s="30"/>
      <c r="AI39" s="29"/>
      <c r="AJ39" s="30"/>
      <c r="AK39" s="29"/>
      <c r="AL39" s="30"/>
      <c r="AM39" s="30"/>
      <c r="AN39" s="55" t="s">
        <v>210</v>
      </c>
    </row>
    <row r="40" spans="1:40" s="9" customFormat="1" ht="66">
      <c r="A40" s="52" t="s">
        <v>57</v>
      </c>
      <c r="B40" s="53" t="s">
        <v>119</v>
      </c>
      <c r="C40" s="54" t="s">
        <v>120</v>
      </c>
      <c r="D40" s="20" t="s">
        <v>58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0">
        <v>4</v>
      </c>
      <c r="K40" s="29">
        <v>0.36</v>
      </c>
      <c r="L40" s="31">
        <v>0</v>
      </c>
      <c r="M40" s="20">
        <v>0</v>
      </c>
      <c r="N40" s="31">
        <v>0</v>
      </c>
      <c r="O40" s="30">
        <v>1</v>
      </c>
      <c r="P40" s="30"/>
      <c r="Q40" s="29"/>
      <c r="R40" s="30"/>
      <c r="S40" s="29"/>
      <c r="T40" s="30"/>
      <c r="U40" s="30"/>
      <c r="V40" s="30"/>
      <c r="W40" s="29"/>
      <c r="X40" s="30"/>
      <c r="Y40" s="29"/>
      <c r="Z40" s="30"/>
      <c r="AA40" s="30"/>
      <c r="AB40" s="30"/>
      <c r="AC40" s="29"/>
      <c r="AD40" s="30"/>
      <c r="AE40" s="29"/>
      <c r="AF40" s="30"/>
      <c r="AG40" s="96"/>
      <c r="AH40" s="30"/>
      <c r="AI40" s="29"/>
      <c r="AJ40" s="30"/>
      <c r="AK40" s="29"/>
      <c r="AL40" s="30"/>
      <c r="AM40" s="30"/>
      <c r="AN40" s="55" t="s">
        <v>210</v>
      </c>
    </row>
    <row r="41" spans="1:40" s="9" customFormat="1" ht="66">
      <c r="A41" s="52" t="s">
        <v>57</v>
      </c>
      <c r="B41" s="53" t="s">
        <v>121</v>
      </c>
      <c r="C41" s="54" t="s">
        <v>122</v>
      </c>
      <c r="D41" s="20" t="s">
        <v>58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0">
        <v>4</v>
      </c>
      <c r="K41" s="30">
        <v>0.8</v>
      </c>
      <c r="L41" s="31">
        <v>0</v>
      </c>
      <c r="M41" s="20">
        <v>0</v>
      </c>
      <c r="N41" s="31">
        <v>0</v>
      </c>
      <c r="O41" s="30">
        <v>1</v>
      </c>
      <c r="P41" s="30"/>
      <c r="Q41" s="29"/>
      <c r="R41" s="30"/>
      <c r="S41" s="29"/>
      <c r="T41" s="30"/>
      <c r="U41" s="30"/>
      <c r="V41" s="30"/>
      <c r="W41" s="29"/>
      <c r="X41" s="30"/>
      <c r="Y41" s="29"/>
      <c r="Z41" s="30"/>
      <c r="AA41" s="30"/>
      <c r="AB41" s="30"/>
      <c r="AC41" s="29"/>
      <c r="AD41" s="30"/>
      <c r="AE41" s="29"/>
      <c r="AF41" s="30"/>
      <c r="AG41" s="96"/>
      <c r="AH41" s="30"/>
      <c r="AI41" s="29"/>
      <c r="AJ41" s="30"/>
      <c r="AK41" s="29"/>
      <c r="AL41" s="30"/>
      <c r="AM41" s="30"/>
      <c r="AN41" s="55" t="s">
        <v>210</v>
      </c>
    </row>
    <row r="42" spans="1:40" s="9" customFormat="1" ht="66">
      <c r="A42" s="52" t="s">
        <v>57</v>
      </c>
      <c r="B42" s="53" t="s">
        <v>228</v>
      </c>
      <c r="C42" s="54" t="s">
        <v>123</v>
      </c>
      <c r="D42" s="20" t="s">
        <v>58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0" t="s">
        <v>58</v>
      </c>
      <c r="K42" s="33">
        <v>0</v>
      </c>
      <c r="L42" s="31">
        <v>0</v>
      </c>
      <c r="M42" s="20">
        <v>0</v>
      </c>
      <c r="N42" s="31">
        <v>0</v>
      </c>
      <c r="O42" s="30">
        <v>0</v>
      </c>
      <c r="P42" s="30"/>
      <c r="Q42" s="29"/>
      <c r="R42" s="30"/>
      <c r="S42" s="29"/>
      <c r="T42" s="30"/>
      <c r="U42" s="96"/>
      <c r="V42" s="30"/>
      <c r="W42" s="29"/>
      <c r="X42" s="30"/>
      <c r="Y42" s="29"/>
      <c r="Z42" s="30"/>
      <c r="AA42" s="30"/>
      <c r="AB42" s="30"/>
      <c r="AC42" s="29"/>
      <c r="AD42" s="30"/>
      <c r="AE42" s="29"/>
      <c r="AF42" s="30"/>
      <c r="AG42" s="96"/>
      <c r="AH42" s="30"/>
      <c r="AI42" s="29"/>
      <c r="AJ42" s="30"/>
      <c r="AK42" s="29"/>
      <c r="AL42" s="30"/>
      <c r="AM42" s="30"/>
      <c r="AN42" s="55" t="s">
        <v>210</v>
      </c>
    </row>
    <row r="43" spans="1:40" s="9" customFormat="1" ht="82.5">
      <c r="A43" s="52" t="s">
        <v>57</v>
      </c>
      <c r="B43" s="53" t="s">
        <v>230</v>
      </c>
      <c r="C43" s="54" t="s">
        <v>124</v>
      </c>
      <c r="D43" s="20" t="s">
        <v>58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0">
        <v>4</v>
      </c>
      <c r="K43" s="30">
        <v>0.8</v>
      </c>
      <c r="L43" s="31">
        <v>0</v>
      </c>
      <c r="M43" s="20">
        <v>0</v>
      </c>
      <c r="N43" s="31">
        <v>0</v>
      </c>
      <c r="O43" s="30">
        <v>1</v>
      </c>
      <c r="P43" s="96"/>
      <c r="Q43" s="29"/>
      <c r="R43" s="96"/>
      <c r="S43" s="29"/>
      <c r="T43" s="96"/>
      <c r="U43" s="96"/>
      <c r="V43" s="96"/>
      <c r="W43" s="29"/>
      <c r="X43" s="96"/>
      <c r="Y43" s="29"/>
      <c r="Z43" s="96"/>
      <c r="AA43" s="96"/>
      <c r="AB43" s="96"/>
      <c r="AC43" s="29"/>
      <c r="AD43" s="96"/>
      <c r="AE43" s="29"/>
      <c r="AF43" s="96"/>
      <c r="AG43" s="96"/>
      <c r="AH43" s="96"/>
      <c r="AI43" s="29"/>
      <c r="AJ43" s="96"/>
      <c r="AK43" s="29"/>
      <c r="AL43" s="96"/>
      <c r="AM43" s="96"/>
      <c r="AN43" s="55" t="s">
        <v>210</v>
      </c>
    </row>
    <row r="44" spans="1:40" s="9" customFormat="1" ht="66">
      <c r="A44" s="52" t="s">
        <v>57</v>
      </c>
      <c r="B44" s="53" t="s">
        <v>125</v>
      </c>
      <c r="C44" s="54" t="s">
        <v>126</v>
      </c>
      <c r="D44" s="20" t="s">
        <v>58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0">
        <v>4</v>
      </c>
      <c r="K44" s="33">
        <v>0</v>
      </c>
      <c r="L44" s="31">
        <v>0</v>
      </c>
      <c r="M44" s="20">
        <v>0</v>
      </c>
      <c r="N44" s="31">
        <v>0</v>
      </c>
      <c r="O44" s="30">
        <v>1</v>
      </c>
      <c r="P44" s="30"/>
      <c r="Q44" s="29"/>
      <c r="R44" s="30"/>
      <c r="S44" s="29"/>
      <c r="T44" s="30"/>
      <c r="U44" s="30"/>
      <c r="V44" s="30"/>
      <c r="W44" s="29"/>
      <c r="X44" s="30"/>
      <c r="Y44" s="29"/>
      <c r="Z44" s="30"/>
      <c r="AA44" s="30"/>
      <c r="AB44" s="30"/>
      <c r="AC44" s="29"/>
      <c r="AD44" s="30"/>
      <c r="AE44" s="29"/>
      <c r="AF44" s="30"/>
      <c r="AG44" s="30"/>
      <c r="AH44" s="30"/>
      <c r="AI44" s="29"/>
      <c r="AJ44" s="30"/>
      <c r="AK44" s="29"/>
      <c r="AL44" s="30"/>
      <c r="AM44" s="30"/>
      <c r="AN44" s="57" t="s">
        <v>97</v>
      </c>
    </row>
    <row r="45" spans="1:40" s="9" customFormat="1" ht="66">
      <c r="A45" s="52" t="s">
        <v>57</v>
      </c>
      <c r="B45" s="53" t="s">
        <v>127</v>
      </c>
      <c r="C45" s="54" t="s">
        <v>128</v>
      </c>
      <c r="D45" s="20" t="s">
        <v>58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97" t="s">
        <v>58</v>
      </c>
      <c r="K45" s="33">
        <v>0</v>
      </c>
      <c r="L45" s="31">
        <v>0</v>
      </c>
      <c r="M45" s="20">
        <v>0</v>
      </c>
      <c r="N45" s="31">
        <v>0</v>
      </c>
      <c r="O45" s="98">
        <v>0</v>
      </c>
      <c r="P45" s="97"/>
      <c r="Q45" s="99"/>
      <c r="R45" s="97"/>
      <c r="S45" s="99"/>
      <c r="T45" s="97"/>
      <c r="U45" s="97"/>
      <c r="V45" s="97"/>
      <c r="W45" s="99"/>
      <c r="X45" s="97"/>
      <c r="Y45" s="99"/>
      <c r="Z45" s="97"/>
      <c r="AA45" s="97"/>
      <c r="AB45" s="97"/>
      <c r="AC45" s="99"/>
      <c r="AD45" s="97"/>
      <c r="AE45" s="99"/>
      <c r="AF45" s="97"/>
      <c r="AG45" s="97"/>
      <c r="AH45" s="97"/>
      <c r="AI45" s="99"/>
      <c r="AJ45" s="97"/>
      <c r="AK45" s="99"/>
      <c r="AL45" s="97"/>
      <c r="AM45" s="97"/>
      <c r="AN45" s="57" t="s">
        <v>97</v>
      </c>
    </row>
    <row r="46" spans="1:40" s="9" customFormat="1" ht="66">
      <c r="A46" s="52" t="s">
        <v>57</v>
      </c>
      <c r="B46" s="53" t="s">
        <v>129</v>
      </c>
      <c r="C46" s="54" t="s">
        <v>130</v>
      </c>
      <c r="D46" s="20" t="s">
        <v>58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97" t="s">
        <v>58</v>
      </c>
      <c r="K46" s="33">
        <v>0</v>
      </c>
      <c r="L46" s="31">
        <v>0</v>
      </c>
      <c r="M46" s="20">
        <v>0</v>
      </c>
      <c r="N46" s="31">
        <v>0</v>
      </c>
      <c r="O46" s="98">
        <v>0</v>
      </c>
      <c r="P46" s="97"/>
      <c r="Q46" s="99"/>
      <c r="R46" s="97"/>
      <c r="S46" s="99"/>
      <c r="T46" s="97"/>
      <c r="U46" s="97"/>
      <c r="V46" s="97"/>
      <c r="W46" s="99"/>
      <c r="X46" s="97"/>
      <c r="Y46" s="99"/>
      <c r="Z46" s="97"/>
      <c r="AA46" s="97"/>
      <c r="AB46" s="97"/>
      <c r="AC46" s="99"/>
      <c r="AD46" s="97"/>
      <c r="AE46" s="99"/>
      <c r="AF46" s="97"/>
      <c r="AG46" s="97"/>
      <c r="AH46" s="97"/>
      <c r="AI46" s="99"/>
      <c r="AJ46" s="97"/>
      <c r="AK46" s="99"/>
      <c r="AL46" s="97"/>
      <c r="AM46" s="97"/>
      <c r="AN46" s="57" t="s">
        <v>97</v>
      </c>
    </row>
    <row r="47" spans="1:40" s="9" customFormat="1" ht="49.5">
      <c r="A47" s="52" t="s">
        <v>57</v>
      </c>
      <c r="B47" s="53" t="s">
        <v>131</v>
      </c>
      <c r="C47" s="54" t="s">
        <v>132</v>
      </c>
      <c r="D47" s="20" t="s">
        <v>58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0" t="s">
        <v>58</v>
      </c>
      <c r="K47" s="33">
        <v>0</v>
      </c>
      <c r="L47" s="31">
        <v>0</v>
      </c>
      <c r="M47" s="20">
        <v>0</v>
      </c>
      <c r="N47" s="31">
        <v>0</v>
      </c>
      <c r="O47" s="30">
        <v>0</v>
      </c>
      <c r="P47" s="30"/>
      <c r="Q47" s="29"/>
      <c r="R47" s="30"/>
      <c r="S47" s="29"/>
      <c r="T47" s="30"/>
      <c r="U47" s="30"/>
      <c r="V47" s="30"/>
      <c r="W47" s="29"/>
      <c r="X47" s="30"/>
      <c r="Y47" s="29"/>
      <c r="Z47" s="30"/>
      <c r="AA47" s="30"/>
      <c r="AB47" s="30"/>
      <c r="AC47" s="29"/>
      <c r="AD47" s="30"/>
      <c r="AE47" s="29"/>
      <c r="AF47" s="30"/>
      <c r="AG47" s="30"/>
      <c r="AH47" s="30"/>
      <c r="AI47" s="29"/>
      <c r="AJ47" s="30"/>
      <c r="AK47" s="29"/>
      <c r="AL47" s="30"/>
      <c r="AM47" s="30"/>
      <c r="AN47" s="57" t="s">
        <v>97</v>
      </c>
    </row>
    <row r="48" spans="1:40" s="9" customFormat="1" ht="66">
      <c r="A48" s="52" t="s">
        <v>57</v>
      </c>
      <c r="B48" s="53" t="s">
        <v>133</v>
      </c>
      <c r="C48" s="54" t="s">
        <v>134</v>
      </c>
      <c r="D48" s="20" t="s">
        <v>58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0" t="s">
        <v>58</v>
      </c>
      <c r="K48" s="33">
        <v>0</v>
      </c>
      <c r="L48" s="31">
        <v>0</v>
      </c>
      <c r="M48" s="20">
        <v>0</v>
      </c>
      <c r="N48" s="31">
        <v>0</v>
      </c>
      <c r="O48" s="30">
        <v>0</v>
      </c>
      <c r="P48" s="30"/>
      <c r="Q48" s="29"/>
      <c r="R48" s="30"/>
      <c r="S48" s="29"/>
      <c r="T48" s="30"/>
      <c r="U48" s="30"/>
      <c r="V48" s="30"/>
      <c r="W48" s="29"/>
      <c r="X48" s="30"/>
      <c r="Y48" s="29"/>
      <c r="Z48" s="30"/>
      <c r="AA48" s="30"/>
      <c r="AB48" s="30"/>
      <c r="AC48" s="29"/>
      <c r="AD48" s="30"/>
      <c r="AE48" s="29"/>
      <c r="AF48" s="30"/>
      <c r="AG48" s="30"/>
      <c r="AH48" s="30"/>
      <c r="AI48" s="29"/>
      <c r="AJ48" s="30"/>
      <c r="AK48" s="29"/>
      <c r="AL48" s="30"/>
      <c r="AM48" s="30"/>
      <c r="AN48" s="57" t="s">
        <v>97</v>
      </c>
    </row>
    <row r="49" spans="1:40" s="16" customFormat="1" ht="66">
      <c r="A49" s="58" t="s">
        <v>135</v>
      </c>
      <c r="B49" s="59" t="s">
        <v>90</v>
      </c>
      <c r="C49" s="60" t="s">
        <v>58</v>
      </c>
      <c r="D49" s="18" t="s">
        <v>58</v>
      </c>
      <c r="E49" s="18">
        <f>E50</f>
        <v>0</v>
      </c>
      <c r="F49" s="18">
        <f>F50</f>
        <v>0</v>
      </c>
      <c r="G49" s="18">
        <f>G50</f>
        <v>0</v>
      </c>
      <c r="H49" s="18">
        <f>H50</f>
        <v>0</v>
      </c>
      <c r="I49" s="18">
        <f>I50</f>
        <v>0</v>
      </c>
      <c r="J49" s="18" t="s">
        <v>58</v>
      </c>
      <c r="K49" s="18">
        <f aca="true" t="shared" si="2" ref="K49:AM49">K50</f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42">
        <f t="shared" si="2"/>
        <v>0</v>
      </c>
      <c r="P49" s="18">
        <f t="shared" si="2"/>
        <v>0</v>
      </c>
      <c r="Q49" s="18">
        <f t="shared" si="2"/>
        <v>0</v>
      </c>
      <c r="R49" s="18">
        <f t="shared" si="2"/>
        <v>0</v>
      </c>
      <c r="S49" s="18">
        <f t="shared" si="2"/>
        <v>0</v>
      </c>
      <c r="T49" s="18">
        <f t="shared" si="2"/>
        <v>0</v>
      </c>
      <c r="U49" s="18">
        <f t="shared" si="2"/>
        <v>0</v>
      </c>
      <c r="V49" s="18">
        <f t="shared" si="2"/>
        <v>0</v>
      </c>
      <c r="W49" s="18">
        <f t="shared" si="2"/>
        <v>0</v>
      </c>
      <c r="X49" s="18">
        <f t="shared" si="2"/>
        <v>0</v>
      </c>
      <c r="Y49" s="18">
        <f t="shared" si="2"/>
        <v>0</v>
      </c>
      <c r="Z49" s="18">
        <f t="shared" si="2"/>
        <v>0</v>
      </c>
      <c r="AA49" s="18">
        <f t="shared" si="2"/>
        <v>0</v>
      </c>
      <c r="AB49" s="18">
        <f t="shared" si="2"/>
        <v>0</v>
      </c>
      <c r="AC49" s="18">
        <f t="shared" si="2"/>
        <v>0</v>
      </c>
      <c r="AD49" s="18">
        <f t="shared" si="2"/>
        <v>0</v>
      </c>
      <c r="AE49" s="18">
        <f t="shared" si="2"/>
        <v>0</v>
      </c>
      <c r="AF49" s="18">
        <f t="shared" si="2"/>
        <v>0</v>
      </c>
      <c r="AG49" s="18">
        <f t="shared" si="2"/>
        <v>0</v>
      </c>
      <c r="AH49" s="18">
        <f t="shared" si="2"/>
        <v>0</v>
      </c>
      <c r="AI49" s="18">
        <f t="shared" si="2"/>
        <v>0</v>
      </c>
      <c r="AJ49" s="18">
        <f t="shared" si="2"/>
        <v>0</v>
      </c>
      <c r="AK49" s="18">
        <f t="shared" si="2"/>
        <v>0</v>
      </c>
      <c r="AL49" s="18">
        <f t="shared" si="2"/>
        <v>0</v>
      </c>
      <c r="AM49" s="18">
        <f t="shared" si="2"/>
        <v>0</v>
      </c>
      <c r="AN49" s="45" t="s">
        <v>58</v>
      </c>
    </row>
    <row r="50" spans="1:40" s="9" customFormat="1" ht="49.5">
      <c r="A50" s="52" t="s">
        <v>135</v>
      </c>
      <c r="B50" s="53" t="s">
        <v>136</v>
      </c>
      <c r="C50" s="61" t="s">
        <v>137</v>
      </c>
      <c r="D50" s="20" t="s">
        <v>58</v>
      </c>
      <c r="E50" s="29">
        <v>0</v>
      </c>
      <c r="F50" s="31">
        <v>0</v>
      </c>
      <c r="G50" s="29">
        <v>0</v>
      </c>
      <c r="H50" s="31">
        <v>0</v>
      </c>
      <c r="I50" s="31">
        <v>0</v>
      </c>
      <c r="J50" s="30" t="s">
        <v>58</v>
      </c>
      <c r="K50" s="31">
        <v>0</v>
      </c>
      <c r="L50" s="31">
        <v>0</v>
      </c>
      <c r="M50" s="31">
        <v>0</v>
      </c>
      <c r="N50" s="31">
        <v>0</v>
      </c>
      <c r="O50" s="96">
        <v>0</v>
      </c>
      <c r="P50" s="30"/>
      <c r="Q50" s="29"/>
      <c r="R50" s="30"/>
      <c r="S50" s="29"/>
      <c r="T50" s="30"/>
      <c r="U50" s="30"/>
      <c r="V50" s="30"/>
      <c r="W50" s="29"/>
      <c r="X50" s="30"/>
      <c r="Y50" s="29"/>
      <c r="Z50" s="30"/>
      <c r="AA50" s="30"/>
      <c r="AB50" s="30"/>
      <c r="AC50" s="29"/>
      <c r="AD50" s="30"/>
      <c r="AE50" s="29"/>
      <c r="AF50" s="30"/>
      <c r="AG50" s="30"/>
      <c r="AH50" s="30"/>
      <c r="AI50" s="29"/>
      <c r="AJ50" s="30"/>
      <c r="AK50" s="29"/>
      <c r="AL50" s="30"/>
      <c r="AM50" s="30"/>
      <c r="AN50" s="55" t="s">
        <v>210</v>
      </c>
    </row>
    <row r="51" spans="1:40" s="9" customFormat="1" ht="49.5">
      <c r="A51" s="58" t="s">
        <v>138</v>
      </c>
      <c r="B51" s="59" t="s">
        <v>73</v>
      </c>
      <c r="C51" s="60" t="s">
        <v>58</v>
      </c>
      <c r="D51" s="18" t="s">
        <v>58</v>
      </c>
      <c r="E51" s="18">
        <f>E52</f>
        <v>0</v>
      </c>
      <c r="F51" s="18">
        <f>F52</f>
        <v>0</v>
      </c>
      <c r="G51" s="18">
        <f>G52</f>
        <v>18.355</v>
      </c>
      <c r="H51" s="18">
        <f>H52</f>
        <v>0</v>
      </c>
      <c r="I51" s="18">
        <f>I52</f>
        <v>0</v>
      </c>
      <c r="J51" s="18" t="s">
        <v>58</v>
      </c>
      <c r="K51" s="18">
        <f>K52</f>
        <v>0</v>
      </c>
      <c r="L51" s="18">
        <f>L52</f>
        <v>0</v>
      </c>
      <c r="M51" s="18">
        <f>M52</f>
        <v>27.337</v>
      </c>
      <c r="N51" s="18">
        <f>N52</f>
        <v>0</v>
      </c>
      <c r="O51" s="42">
        <f>O52</f>
        <v>0</v>
      </c>
      <c r="P51" s="30"/>
      <c r="Q51" s="29"/>
      <c r="R51" s="30"/>
      <c r="S51" s="29"/>
      <c r="T51" s="30"/>
      <c r="U51" s="30"/>
      <c r="V51" s="30"/>
      <c r="W51" s="29"/>
      <c r="X51" s="30"/>
      <c r="Y51" s="29"/>
      <c r="Z51" s="30"/>
      <c r="AA51" s="30"/>
      <c r="AB51" s="30"/>
      <c r="AC51" s="29"/>
      <c r="AD51" s="30"/>
      <c r="AE51" s="29"/>
      <c r="AF51" s="30"/>
      <c r="AG51" s="30"/>
      <c r="AH51" s="30"/>
      <c r="AI51" s="29"/>
      <c r="AJ51" s="30"/>
      <c r="AK51" s="29"/>
      <c r="AL51" s="30"/>
      <c r="AM51" s="30"/>
      <c r="AN51" s="59" t="s">
        <v>58</v>
      </c>
    </row>
    <row r="52" spans="1:40" s="9" customFormat="1" ht="33">
      <c r="A52" s="58" t="s">
        <v>139</v>
      </c>
      <c r="B52" s="59" t="s">
        <v>74</v>
      </c>
      <c r="C52" s="60" t="s">
        <v>58</v>
      </c>
      <c r="D52" s="18" t="s">
        <v>58</v>
      </c>
      <c r="E52" s="18">
        <f>SUM(E53:E74)</f>
        <v>0</v>
      </c>
      <c r="F52" s="18">
        <f>SUM(F53:F74)</f>
        <v>0</v>
      </c>
      <c r="G52" s="18">
        <f>SUM(G53:G75)</f>
        <v>18.355</v>
      </c>
      <c r="H52" s="18">
        <f>SUM(H53:H74)</f>
        <v>0</v>
      </c>
      <c r="I52" s="18">
        <f>SUM(I53:I74)</f>
        <v>0</v>
      </c>
      <c r="J52" s="18" t="s">
        <v>58</v>
      </c>
      <c r="K52" s="18">
        <f>SUM(K53:K74)</f>
        <v>0</v>
      </c>
      <c r="L52" s="18">
        <f>SUM(L53:L74)</f>
        <v>0</v>
      </c>
      <c r="M52" s="18">
        <f>SUM(M53:M74)</f>
        <v>27.337</v>
      </c>
      <c r="N52" s="18">
        <f>SUM(N53:N74)</f>
        <v>0</v>
      </c>
      <c r="O52" s="42">
        <f>SUM(O53:O74)</f>
        <v>0</v>
      </c>
      <c r="P52" s="30"/>
      <c r="Q52" s="29"/>
      <c r="R52" s="30"/>
      <c r="S52" s="29"/>
      <c r="T52" s="30"/>
      <c r="U52" s="30"/>
      <c r="V52" s="30"/>
      <c r="W52" s="29"/>
      <c r="X52" s="30"/>
      <c r="Y52" s="29"/>
      <c r="Z52" s="30"/>
      <c r="AA52" s="30"/>
      <c r="AB52" s="30"/>
      <c r="AC52" s="29"/>
      <c r="AD52" s="30"/>
      <c r="AE52" s="29"/>
      <c r="AF52" s="30"/>
      <c r="AG52" s="30"/>
      <c r="AH52" s="30"/>
      <c r="AI52" s="29"/>
      <c r="AJ52" s="30"/>
      <c r="AK52" s="29"/>
      <c r="AL52" s="30"/>
      <c r="AM52" s="30"/>
      <c r="AN52" s="59" t="s">
        <v>58</v>
      </c>
    </row>
    <row r="53" spans="1:40" s="9" customFormat="1" ht="49.5">
      <c r="A53" s="52" t="s">
        <v>139</v>
      </c>
      <c r="B53" s="53" t="s">
        <v>140</v>
      </c>
      <c r="C53" s="61" t="s">
        <v>141</v>
      </c>
      <c r="D53" s="20" t="s">
        <v>58</v>
      </c>
      <c r="E53" s="31">
        <v>0</v>
      </c>
      <c r="F53" s="31">
        <v>0</v>
      </c>
      <c r="G53" s="29">
        <v>0</v>
      </c>
      <c r="H53" s="31">
        <v>0</v>
      </c>
      <c r="I53" s="31">
        <v>0</v>
      </c>
      <c r="J53" s="31" t="s">
        <v>58</v>
      </c>
      <c r="K53" s="31">
        <v>0</v>
      </c>
      <c r="L53" s="31">
        <v>0</v>
      </c>
      <c r="M53" s="31">
        <v>0</v>
      </c>
      <c r="N53" s="31">
        <v>0</v>
      </c>
      <c r="O53" s="96">
        <v>0</v>
      </c>
      <c r="P53" s="30"/>
      <c r="Q53" s="29"/>
      <c r="R53" s="30"/>
      <c r="S53" s="29"/>
      <c r="T53" s="30"/>
      <c r="U53" s="30"/>
      <c r="V53" s="30"/>
      <c r="W53" s="29"/>
      <c r="X53" s="30"/>
      <c r="Y53" s="29"/>
      <c r="Z53" s="30"/>
      <c r="AA53" s="30"/>
      <c r="AB53" s="30"/>
      <c r="AC53" s="29"/>
      <c r="AD53" s="30"/>
      <c r="AE53" s="29"/>
      <c r="AF53" s="30"/>
      <c r="AG53" s="30"/>
      <c r="AH53" s="30"/>
      <c r="AI53" s="29"/>
      <c r="AJ53" s="30"/>
      <c r="AK53" s="29"/>
      <c r="AL53" s="30"/>
      <c r="AM53" s="30"/>
      <c r="AN53" s="55" t="s">
        <v>210</v>
      </c>
    </row>
    <row r="54" spans="1:40" s="9" customFormat="1" ht="69" customHeight="1">
      <c r="A54" s="52" t="s">
        <v>139</v>
      </c>
      <c r="B54" s="53" t="s">
        <v>232</v>
      </c>
      <c r="C54" s="61" t="s">
        <v>142</v>
      </c>
      <c r="D54" s="20" t="s">
        <v>58</v>
      </c>
      <c r="E54" s="31">
        <v>0</v>
      </c>
      <c r="F54" s="31">
        <v>0</v>
      </c>
      <c r="G54" s="31">
        <v>5.75</v>
      </c>
      <c r="H54" s="31">
        <v>0</v>
      </c>
      <c r="I54" s="31">
        <v>0</v>
      </c>
      <c r="J54" s="96">
        <v>4</v>
      </c>
      <c r="K54" s="31">
        <v>0</v>
      </c>
      <c r="L54" s="31">
        <v>0</v>
      </c>
      <c r="M54" s="30">
        <v>5.73</v>
      </c>
      <c r="N54" s="31">
        <v>0</v>
      </c>
      <c r="O54" s="96">
        <v>0</v>
      </c>
      <c r="P54" s="30"/>
      <c r="Q54" s="29"/>
      <c r="R54" s="30"/>
      <c r="S54" s="29"/>
      <c r="T54" s="30"/>
      <c r="U54" s="30"/>
      <c r="V54" s="30"/>
      <c r="W54" s="29"/>
      <c r="X54" s="30"/>
      <c r="Y54" s="29"/>
      <c r="Z54" s="30"/>
      <c r="AA54" s="30"/>
      <c r="AB54" s="30"/>
      <c r="AC54" s="29"/>
      <c r="AD54" s="30"/>
      <c r="AE54" s="29"/>
      <c r="AF54" s="30"/>
      <c r="AG54" s="30"/>
      <c r="AH54" s="30"/>
      <c r="AI54" s="29"/>
      <c r="AJ54" s="30"/>
      <c r="AK54" s="29"/>
      <c r="AL54" s="30"/>
      <c r="AM54" s="30"/>
      <c r="AN54" s="57" t="s">
        <v>97</v>
      </c>
    </row>
    <row r="55" spans="1:40" s="9" customFormat="1" ht="49.5">
      <c r="A55" s="52" t="s">
        <v>139</v>
      </c>
      <c r="B55" s="53" t="s">
        <v>143</v>
      </c>
      <c r="C55" s="61" t="s">
        <v>144</v>
      </c>
      <c r="D55" s="20" t="s">
        <v>58</v>
      </c>
      <c r="E55" s="31">
        <v>0</v>
      </c>
      <c r="F55" s="31">
        <v>0</v>
      </c>
      <c r="G55" s="31">
        <v>4.412</v>
      </c>
      <c r="H55" s="31">
        <v>0</v>
      </c>
      <c r="I55" s="31">
        <v>0</v>
      </c>
      <c r="J55" s="96">
        <v>4</v>
      </c>
      <c r="K55" s="31">
        <v>0</v>
      </c>
      <c r="L55" s="31">
        <v>0</v>
      </c>
      <c r="M55" s="30">
        <v>4.4</v>
      </c>
      <c r="N55" s="31">
        <v>0</v>
      </c>
      <c r="O55" s="96">
        <v>0</v>
      </c>
      <c r="P55" s="30"/>
      <c r="Q55" s="29"/>
      <c r="R55" s="30"/>
      <c r="S55" s="29"/>
      <c r="T55" s="30"/>
      <c r="U55" s="30"/>
      <c r="V55" s="30"/>
      <c r="W55" s="29"/>
      <c r="X55" s="30"/>
      <c r="Y55" s="29"/>
      <c r="Z55" s="30"/>
      <c r="AA55" s="30"/>
      <c r="AB55" s="30"/>
      <c r="AC55" s="29"/>
      <c r="AD55" s="30"/>
      <c r="AE55" s="29"/>
      <c r="AF55" s="30"/>
      <c r="AG55" s="30"/>
      <c r="AH55" s="30"/>
      <c r="AI55" s="29"/>
      <c r="AJ55" s="30"/>
      <c r="AK55" s="29"/>
      <c r="AL55" s="30"/>
      <c r="AM55" s="30"/>
      <c r="AN55" s="57" t="s">
        <v>97</v>
      </c>
    </row>
    <row r="56" spans="1:40" s="9" customFormat="1" ht="49.5">
      <c r="A56" s="52" t="s">
        <v>139</v>
      </c>
      <c r="B56" s="62" t="s">
        <v>145</v>
      </c>
      <c r="C56" s="61" t="s">
        <v>146</v>
      </c>
      <c r="D56" s="20" t="s">
        <v>58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96">
        <v>4</v>
      </c>
      <c r="K56" s="31">
        <v>0</v>
      </c>
      <c r="L56" s="31">
        <v>0</v>
      </c>
      <c r="M56" s="30">
        <v>1.4</v>
      </c>
      <c r="N56" s="31">
        <v>0</v>
      </c>
      <c r="O56" s="96">
        <v>0</v>
      </c>
      <c r="P56" s="30"/>
      <c r="Q56" s="29"/>
      <c r="R56" s="30"/>
      <c r="S56" s="29"/>
      <c r="T56" s="30"/>
      <c r="U56" s="30"/>
      <c r="V56" s="30"/>
      <c r="W56" s="29"/>
      <c r="X56" s="30"/>
      <c r="Y56" s="29"/>
      <c r="Z56" s="30"/>
      <c r="AA56" s="30"/>
      <c r="AB56" s="30"/>
      <c r="AC56" s="29"/>
      <c r="AD56" s="30"/>
      <c r="AE56" s="29"/>
      <c r="AF56" s="30"/>
      <c r="AG56" s="30"/>
      <c r="AH56" s="30"/>
      <c r="AI56" s="29"/>
      <c r="AJ56" s="30"/>
      <c r="AK56" s="29"/>
      <c r="AL56" s="30"/>
      <c r="AM56" s="30"/>
      <c r="AN56" s="55" t="s">
        <v>210</v>
      </c>
    </row>
    <row r="57" spans="1:40" s="9" customFormat="1" ht="66">
      <c r="A57" s="63" t="s">
        <v>139</v>
      </c>
      <c r="B57" s="64" t="s">
        <v>226</v>
      </c>
      <c r="C57" s="65" t="s">
        <v>222</v>
      </c>
      <c r="D57" s="20" t="s">
        <v>58</v>
      </c>
      <c r="E57" s="31">
        <v>0</v>
      </c>
      <c r="F57" s="31">
        <v>0</v>
      </c>
      <c r="G57" s="31">
        <v>4.245</v>
      </c>
      <c r="H57" s="31">
        <v>0</v>
      </c>
      <c r="I57" s="31">
        <v>0</v>
      </c>
      <c r="J57" s="31" t="s">
        <v>58</v>
      </c>
      <c r="K57" s="31">
        <v>0</v>
      </c>
      <c r="L57" s="31">
        <v>0</v>
      </c>
      <c r="M57" s="20">
        <f>M58</f>
        <v>0</v>
      </c>
      <c r="N57" s="31">
        <v>0</v>
      </c>
      <c r="O57" s="96">
        <v>0</v>
      </c>
      <c r="P57" s="30"/>
      <c r="Q57" s="29"/>
      <c r="R57" s="30"/>
      <c r="S57" s="29"/>
      <c r="T57" s="30"/>
      <c r="U57" s="30"/>
      <c r="V57" s="96"/>
      <c r="W57" s="29"/>
      <c r="X57" s="96"/>
      <c r="Y57" s="29"/>
      <c r="Z57" s="96"/>
      <c r="AA57" s="96"/>
      <c r="AB57" s="96"/>
      <c r="AC57" s="29"/>
      <c r="AD57" s="96"/>
      <c r="AE57" s="29"/>
      <c r="AF57" s="96"/>
      <c r="AG57" s="96"/>
      <c r="AH57" s="96"/>
      <c r="AI57" s="29"/>
      <c r="AJ57" s="96"/>
      <c r="AK57" s="29"/>
      <c r="AL57" s="96"/>
      <c r="AM57" s="96"/>
      <c r="AN57" s="100" t="s">
        <v>225</v>
      </c>
    </row>
    <row r="58" spans="1:40" s="9" customFormat="1" ht="66">
      <c r="A58" s="63" t="s">
        <v>139</v>
      </c>
      <c r="B58" s="66" t="s">
        <v>223</v>
      </c>
      <c r="C58" s="65" t="s">
        <v>224</v>
      </c>
      <c r="D58" s="20" t="s">
        <v>58</v>
      </c>
      <c r="E58" s="31">
        <v>0</v>
      </c>
      <c r="F58" s="31">
        <v>0</v>
      </c>
      <c r="G58" s="31">
        <v>0.843</v>
      </c>
      <c r="H58" s="31">
        <v>0</v>
      </c>
      <c r="I58" s="31">
        <v>0</v>
      </c>
      <c r="J58" s="31" t="s">
        <v>58</v>
      </c>
      <c r="K58" s="31">
        <v>0</v>
      </c>
      <c r="L58" s="31">
        <v>0</v>
      </c>
      <c r="M58" s="20">
        <f>M75</f>
        <v>0</v>
      </c>
      <c r="N58" s="31">
        <v>0</v>
      </c>
      <c r="O58" s="96">
        <v>0</v>
      </c>
      <c r="P58" s="30"/>
      <c r="Q58" s="29"/>
      <c r="R58" s="30"/>
      <c r="S58" s="29"/>
      <c r="T58" s="30"/>
      <c r="U58" s="30"/>
      <c r="V58" s="96"/>
      <c r="W58" s="29"/>
      <c r="X58" s="96"/>
      <c r="Y58" s="29"/>
      <c r="Z58" s="96"/>
      <c r="AA58" s="96"/>
      <c r="AB58" s="96"/>
      <c r="AC58" s="29"/>
      <c r="AD58" s="96"/>
      <c r="AE58" s="29"/>
      <c r="AF58" s="96"/>
      <c r="AG58" s="96"/>
      <c r="AH58" s="96"/>
      <c r="AI58" s="29"/>
      <c r="AJ58" s="96"/>
      <c r="AK58" s="29"/>
      <c r="AL58" s="96"/>
      <c r="AM58" s="96"/>
      <c r="AN58" s="100" t="s">
        <v>225</v>
      </c>
    </row>
    <row r="59" spans="1:40" s="9" customFormat="1" ht="49.5">
      <c r="A59" s="52" t="s">
        <v>139</v>
      </c>
      <c r="B59" s="53" t="s">
        <v>147</v>
      </c>
      <c r="C59" s="61" t="s">
        <v>148</v>
      </c>
      <c r="D59" s="20" t="s">
        <v>58</v>
      </c>
      <c r="E59" s="31">
        <v>0</v>
      </c>
      <c r="F59" s="31">
        <v>0</v>
      </c>
      <c r="G59" s="31">
        <v>1.255</v>
      </c>
      <c r="H59" s="31">
        <v>0</v>
      </c>
      <c r="I59" s="31">
        <v>0</v>
      </c>
      <c r="J59" s="96">
        <v>4</v>
      </c>
      <c r="K59" s="31">
        <v>0</v>
      </c>
      <c r="L59" s="31">
        <v>0</v>
      </c>
      <c r="M59" s="30">
        <v>0.69</v>
      </c>
      <c r="N59" s="31">
        <v>0</v>
      </c>
      <c r="O59" s="96">
        <v>0</v>
      </c>
      <c r="P59" s="30"/>
      <c r="Q59" s="29"/>
      <c r="R59" s="30"/>
      <c r="S59" s="29"/>
      <c r="T59" s="30"/>
      <c r="U59" s="30"/>
      <c r="V59" s="30"/>
      <c r="W59" s="29"/>
      <c r="X59" s="30"/>
      <c r="Y59" s="29"/>
      <c r="Z59" s="30"/>
      <c r="AA59" s="30"/>
      <c r="AB59" s="30"/>
      <c r="AC59" s="29"/>
      <c r="AD59" s="30"/>
      <c r="AE59" s="29"/>
      <c r="AF59" s="30"/>
      <c r="AG59" s="30"/>
      <c r="AH59" s="30"/>
      <c r="AI59" s="29"/>
      <c r="AJ59" s="30"/>
      <c r="AK59" s="29"/>
      <c r="AL59" s="30"/>
      <c r="AM59" s="30"/>
      <c r="AN59" s="57" t="s">
        <v>97</v>
      </c>
    </row>
    <row r="60" spans="1:40" s="9" customFormat="1" ht="49.5">
      <c r="A60" s="52" t="s">
        <v>139</v>
      </c>
      <c r="B60" s="53" t="s">
        <v>149</v>
      </c>
      <c r="C60" s="61" t="s">
        <v>150</v>
      </c>
      <c r="D60" s="20" t="s">
        <v>58</v>
      </c>
      <c r="E60" s="31">
        <v>0</v>
      </c>
      <c r="F60" s="31">
        <v>0</v>
      </c>
      <c r="G60" s="31">
        <v>0.69</v>
      </c>
      <c r="H60" s="31">
        <v>0</v>
      </c>
      <c r="I60" s="31">
        <v>0</v>
      </c>
      <c r="J60" s="96">
        <v>4</v>
      </c>
      <c r="K60" s="31">
        <v>0</v>
      </c>
      <c r="L60" s="31">
        <v>0</v>
      </c>
      <c r="M60" s="30">
        <v>0.55</v>
      </c>
      <c r="N60" s="31">
        <v>0</v>
      </c>
      <c r="O60" s="96">
        <v>0</v>
      </c>
      <c r="P60" s="30"/>
      <c r="Q60" s="29"/>
      <c r="R60" s="30"/>
      <c r="S60" s="29"/>
      <c r="T60" s="30"/>
      <c r="U60" s="30"/>
      <c r="V60" s="30"/>
      <c r="W60" s="29"/>
      <c r="X60" s="30"/>
      <c r="Y60" s="29"/>
      <c r="Z60" s="30"/>
      <c r="AA60" s="30"/>
      <c r="AB60" s="30"/>
      <c r="AC60" s="29"/>
      <c r="AD60" s="30"/>
      <c r="AE60" s="29"/>
      <c r="AF60" s="30"/>
      <c r="AG60" s="30"/>
      <c r="AH60" s="30"/>
      <c r="AI60" s="29"/>
      <c r="AJ60" s="30"/>
      <c r="AK60" s="29"/>
      <c r="AL60" s="30"/>
      <c r="AM60" s="30"/>
      <c r="AN60" s="57" t="s">
        <v>97</v>
      </c>
    </row>
    <row r="61" spans="1:40" s="9" customFormat="1" ht="49.5">
      <c r="A61" s="52" t="s">
        <v>139</v>
      </c>
      <c r="B61" s="53" t="s">
        <v>151</v>
      </c>
      <c r="C61" s="61" t="s">
        <v>152</v>
      </c>
      <c r="D61" s="20" t="s">
        <v>58</v>
      </c>
      <c r="E61" s="31">
        <v>0</v>
      </c>
      <c r="F61" s="31">
        <v>0</v>
      </c>
      <c r="G61" s="31">
        <v>1.16</v>
      </c>
      <c r="H61" s="31">
        <v>0</v>
      </c>
      <c r="I61" s="31">
        <v>0</v>
      </c>
      <c r="J61" s="96">
        <v>4</v>
      </c>
      <c r="K61" s="31">
        <v>0</v>
      </c>
      <c r="L61" s="31">
        <v>0</v>
      </c>
      <c r="M61" s="30">
        <v>1.35</v>
      </c>
      <c r="N61" s="31">
        <v>0</v>
      </c>
      <c r="O61" s="96">
        <v>0</v>
      </c>
      <c r="P61" s="30"/>
      <c r="Q61" s="29"/>
      <c r="R61" s="30"/>
      <c r="S61" s="29"/>
      <c r="T61" s="30"/>
      <c r="U61" s="30"/>
      <c r="V61" s="30"/>
      <c r="W61" s="29"/>
      <c r="X61" s="30"/>
      <c r="Y61" s="29"/>
      <c r="Z61" s="30"/>
      <c r="AA61" s="30"/>
      <c r="AB61" s="30"/>
      <c r="AC61" s="29"/>
      <c r="AD61" s="30"/>
      <c r="AE61" s="29"/>
      <c r="AF61" s="30"/>
      <c r="AG61" s="30"/>
      <c r="AH61" s="30"/>
      <c r="AI61" s="29"/>
      <c r="AJ61" s="30"/>
      <c r="AK61" s="29"/>
      <c r="AL61" s="30"/>
      <c r="AM61" s="30"/>
      <c r="AN61" s="57" t="s">
        <v>97</v>
      </c>
    </row>
    <row r="62" spans="1:40" s="9" customFormat="1" ht="49.5">
      <c r="A62" s="52" t="s">
        <v>139</v>
      </c>
      <c r="B62" s="53" t="s">
        <v>153</v>
      </c>
      <c r="C62" s="61" t="s">
        <v>154</v>
      </c>
      <c r="D62" s="20" t="s">
        <v>58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96">
        <v>4</v>
      </c>
      <c r="K62" s="31">
        <v>0</v>
      </c>
      <c r="L62" s="31">
        <v>0</v>
      </c>
      <c r="M62" s="30">
        <v>2.726</v>
      </c>
      <c r="N62" s="31">
        <v>0</v>
      </c>
      <c r="O62" s="96">
        <v>0</v>
      </c>
      <c r="P62" s="30"/>
      <c r="Q62" s="29"/>
      <c r="R62" s="30"/>
      <c r="S62" s="29"/>
      <c r="T62" s="30"/>
      <c r="U62" s="30"/>
      <c r="V62" s="30"/>
      <c r="W62" s="29"/>
      <c r="X62" s="30"/>
      <c r="Y62" s="29"/>
      <c r="Z62" s="30"/>
      <c r="AA62" s="30"/>
      <c r="AB62" s="30"/>
      <c r="AC62" s="29"/>
      <c r="AD62" s="30"/>
      <c r="AE62" s="29"/>
      <c r="AF62" s="30"/>
      <c r="AG62" s="30"/>
      <c r="AH62" s="30"/>
      <c r="AI62" s="29"/>
      <c r="AJ62" s="30"/>
      <c r="AK62" s="29"/>
      <c r="AL62" s="30"/>
      <c r="AM62" s="30"/>
      <c r="AN62" s="55" t="s">
        <v>210</v>
      </c>
    </row>
    <row r="63" spans="1:40" s="9" customFormat="1" ht="49.5">
      <c r="A63" s="52" t="s">
        <v>139</v>
      </c>
      <c r="B63" s="53" t="s">
        <v>155</v>
      </c>
      <c r="C63" s="61" t="s">
        <v>156</v>
      </c>
      <c r="D63" s="20" t="s">
        <v>58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96">
        <v>4</v>
      </c>
      <c r="K63" s="31">
        <v>0</v>
      </c>
      <c r="L63" s="31">
        <v>0</v>
      </c>
      <c r="M63" s="30">
        <v>1.36</v>
      </c>
      <c r="N63" s="31">
        <v>0</v>
      </c>
      <c r="O63" s="96">
        <v>0</v>
      </c>
      <c r="P63" s="30"/>
      <c r="Q63" s="29"/>
      <c r="R63" s="30"/>
      <c r="S63" s="29"/>
      <c r="T63" s="30"/>
      <c r="U63" s="30"/>
      <c r="V63" s="30"/>
      <c r="W63" s="29"/>
      <c r="X63" s="30"/>
      <c r="Y63" s="29"/>
      <c r="Z63" s="30"/>
      <c r="AA63" s="30"/>
      <c r="AB63" s="30"/>
      <c r="AC63" s="29"/>
      <c r="AD63" s="30"/>
      <c r="AE63" s="29"/>
      <c r="AF63" s="30"/>
      <c r="AG63" s="30"/>
      <c r="AH63" s="30"/>
      <c r="AI63" s="29"/>
      <c r="AJ63" s="30"/>
      <c r="AK63" s="29"/>
      <c r="AL63" s="30"/>
      <c r="AM63" s="30"/>
      <c r="AN63" s="55" t="s">
        <v>210</v>
      </c>
    </row>
    <row r="64" spans="1:40" s="9" customFormat="1" ht="49.5">
      <c r="A64" s="52" t="s">
        <v>139</v>
      </c>
      <c r="B64" s="53" t="s">
        <v>157</v>
      </c>
      <c r="C64" s="61" t="s">
        <v>158</v>
      </c>
      <c r="D64" s="20" t="s">
        <v>58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96">
        <v>4</v>
      </c>
      <c r="K64" s="31">
        <v>0</v>
      </c>
      <c r="L64" s="31">
        <v>0</v>
      </c>
      <c r="M64" s="30">
        <v>1.16</v>
      </c>
      <c r="N64" s="31">
        <v>0</v>
      </c>
      <c r="O64" s="96">
        <v>0</v>
      </c>
      <c r="P64" s="30"/>
      <c r="Q64" s="29"/>
      <c r="R64" s="30"/>
      <c r="S64" s="29"/>
      <c r="T64" s="30"/>
      <c r="U64" s="30"/>
      <c r="V64" s="30"/>
      <c r="W64" s="29"/>
      <c r="X64" s="30"/>
      <c r="Y64" s="29"/>
      <c r="Z64" s="30"/>
      <c r="AA64" s="30"/>
      <c r="AB64" s="30"/>
      <c r="AC64" s="29"/>
      <c r="AD64" s="30"/>
      <c r="AE64" s="29"/>
      <c r="AF64" s="30"/>
      <c r="AG64" s="30"/>
      <c r="AH64" s="30"/>
      <c r="AI64" s="29"/>
      <c r="AJ64" s="30"/>
      <c r="AK64" s="29"/>
      <c r="AL64" s="30"/>
      <c r="AM64" s="30"/>
      <c r="AN64" s="55" t="s">
        <v>210</v>
      </c>
    </row>
    <row r="65" spans="1:40" s="9" customFormat="1" ht="49.5">
      <c r="A65" s="52" t="s">
        <v>139</v>
      </c>
      <c r="B65" s="53" t="s">
        <v>159</v>
      </c>
      <c r="C65" s="61" t="s">
        <v>160</v>
      </c>
      <c r="D65" s="20" t="s">
        <v>58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96">
        <v>4</v>
      </c>
      <c r="K65" s="31">
        <v>0</v>
      </c>
      <c r="L65" s="31">
        <v>0</v>
      </c>
      <c r="M65" s="30">
        <v>2.306</v>
      </c>
      <c r="N65" s="31">
        <v>0</v>
      </c>
      <c r="O65" s="96">
        <v>0</v>
      </c>
      <c r="P65" s="30"/>
      <c r="Q65" s="29"/>
      <c r="R65" s="30"/>
      <c r="S65" s="29"/>
      <c r="T65" s="30"/>
      <c r="U65" s="30"/>
      <c r="V65" s="30"/>
      <c r="W65" s="29"/>
      <c r="X65" s="30"/>
      <c r="Y65" s="29"/>
      <c r="Z65" s="30"/>
      <c r="AA65" s="30"/>
      <c r="AB65" s="30"/>
      <c r="AC65" s="29"/>
      <c r="AD65" s="30"/>
      <c r="AE65" s="29"/>
      <c r="AF65" s="30"/>
      <c r="AG65" s="30"/>
      <c r="AH65" s="30"/>
      <c r="AI65" s="29"/>
      <c r="AJ65" s="30"/>
      <c r="AK65" s="29"/>
      <c r="AL65" s="30"/>
      <c r="AM65" s="30"/>
      <c r="AN65" s="55" t="s">
        <v>210</v>
      </c>
    </row>
    <row r="66" spans="1:40" s="9" customFormat="1" ht="49.5">
      <c r="A66" s="52" t="s">
        <v>139</v>
      </c>
      <c r="B66" s="53" t="s">
        <v>161</v>
      </c>
      <c r="C66" s="61" t="s">
        <v>162</v>
      </c>
      <c r="D66" s="20" t="s">
        <v>58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96">
        <v>4</v>
      </c>
      <c r="K66" s="31">
        <v>0</v>
      </c>
      <c r="L66" s="31">
        <v>0</v>
      </c>
      <c r="M66" s="30">
        <v>1.73</v>
      </c>
      <c r="N66" s="31">
        <v>0</v>
      </c>
      <c r="O66" s="96">
        <v>0</v>
      </c>
      <c r="P66" s="30"/>
      <c r="Q66" s="29"/>
      <c r="R66" s="30"/>
      <c r="S66" s="29"/>
      <c r="T66" s="30"/>
      <c r="U66" s="30"/>
      <c r="V66" s="30"/>
      <c r="W66" s="29"/>
      <c r="X66" s="30"/>
      <c r="Y66" s="29"/>
      <c r="Z66" s="30"/>
      <c r="AA66" s="30"/>
      <c r="AB66" s="30"/>
      <c r="AC66" s="29"/>
      <c r="AD66" s="30"/>
      <c r="AE66" s="29"/>
      <c r="AF66" s="30"/>
      <c r="AG66" s="30"/>
      <c r="AH66" s="30"/>
      <c r="AI66" s="29"/>
      <c r="AJ66" s="30"/>
      <c r="AK66" s="29"/>
      <c r="AL66" s="30"/>
      <c r="AM66" s="30"/>
      <c r="AN66" s="55" t="s">
        <v>210</v>
      </c>
    </row>
    <row r="67" spans="1:40" s="9" customFormat="1" ht="49.5">
      <c r="A67" s="52" t="s">
        <v>139</v>
      </c>
      <c r="B67" s="53" t="s">
        <v>163</v>
      </c>
      <c r="C67" s="61" t="s">
        <v>164</v>
      </c>
      <c r="D67" s="20" t="s">
        <v>58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96">
        <v>4</v>
      </c>
      <c r="K67" s="31">
        <v>0</v>
      </c>
      <c r="L67" s="31">
        <v>0</v>
      </c>
      <c r="M67" s="30">
        <v>3.935</v>
      </c>
      <c r="N67" s="31">
        <v>0</v>
      </c>
      <c r="O67" s="97">
        <v>0</v>
      </c>
      <c r="P67" s="97"/>
      <c r="Q67" s="99"/>
      <c r="R67" s="97"/>
      <c r="S67" s="99"/>
      <c r="T67" s="97"/>
      <c r="U67" s="97"/>
      <c r="V67" s="97"/>
      <c r="W67" s="99"/>
      <c r="X67" s="97"/>
      <c r="Y67" s="99"/>
      <c r="Z67" s="97"/>
      <c r="AA67" s="97"/>
      <c r="AB67" s="97"/>
      <c r="AC67" s="99"/>
      <c r="AD67" s="97"/>
      <c r="AE67" s="99"/>
      <c r="AF67" s="97"/>
      <c r="AG67" s="97"/>
      <c r="AH67" s="97"/>
      <c r="AI67" s="99"/>
      <c r="AJ67" s="97"/>
      <c r="AK67" s="99"/>
      <c r="AL67" s="97"/>
      <c r="AM67" s="97"/>
      <c r="AN67" s="55" t="s">
        <v>210</v>
      </c>
    </row>
    <row r="68" spans="1:40" s="9" customFormat="1" ht="49.5">
      <c r="A68" s="52" t="s">
        <v>139</v>
      </c>
      <c r="B68" s="53" t="s">
        <v>165</v>
      </c>
      <c r="C68" s="61" t="s">
        <v>166</v>
      </c>
      <c r="D68" s="20" t="s">
        <v>58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 t="s">
        <v>58</v>
      </c>
      <c r="K68" s="31">
        <v>0</v>
      </c>
      <c r="L68" s="31">
        <v>0</v>
      </c>
      <c r="M68" s="21">
        <v>0</v>
      </c>
      <c r="N68" s="31">
        <v>0</v>
      </c>
      <c r="O68" s="97">
        <v>0</v>
      </c>
      <c r="P68" s="97"/>
      <c r="Q68" s="99"/>
      <c r="R68" s="97"/>
      <c r="S68" s="99"/>
      <c r="T68" s="97"/>
      <c r="U68" s="97"/>
      <c r="V68" s="97"/>
      <c r="W68" s="99"/>
      <c r="X68" s="97"/>
      <c r="Y68" s="99"/>
      <c r="Z68" s="97"/>
      <c r="AA68" s="97"/>
      <c r="AB68" s="97"/>
      <c r="AC68" s="99"/>
      <c r="AD68" s="97"/>
      <c r="AE68" s="99"/>
      <c r="AF68" s="97"/>
      <c r="AG68" s="97"/>
      <c r="AH68" s="97"/>
      <c r="AI68" s="99"/>
      <c r="AJ68" s="97"/>
      <c r="AK68" s="99"/>
      <c r="AL68" s="97"/>
      <c r="AM68" s="97"/>
      <c r="AN68" s="55" t="s">
        <v>210</v>
      </c>
    </row>
    <row r="69" spans="1:40" s="9" customFormat="1" ht="49.5">
      <c r="A69" s="52" t="s">
        <v>139</v>
      </c>
      <c r="B69" s="53" t="s">
        <v>167</v>
      </c>
      <c r="C69" s="61" t="s">
        <v>168</v>
      </c>
      <c r="D69" s="20" t="s">
        <v>58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 t="s">
        <v>58</v>
      </c>
      <c r="K69" s="31">
        <v>0</v>
      </c>
      <c r="L69" s="31">
        <v>0</v>
      </c>
      <c r="M69" s="21">
        <v>0</v>
      </c>
      <c r="N69" s="31">
        <v>0</v>
      </c>
      <c r="O69" s="96">
        <v>0</v>
      </c>
      <c r="P69" s="30"/>
      <c r="Q69" s="29"/>
      <c r="R69" s="30"/>
      <c r="S69" s="29"/>
      <c r="T69" s="30"/>
      <c r="U69" s="30"/>
      <c r="V69" s="30"/>
      <c r="W69" s="29"/>
      <c r="X69" s="30"/>
      <c r="Y69" s="29"/>
      <c r="Z69" s="30"/>
      <c r="AA69" s="30"/>
      <c r="AB69" s="30"/>
      <c r="AC69" s="29"/>
      <c r="AD69" s="30"/>
      <c r="AE69" s="29"/>
      <c r="AF69" s="30"/>
      <c r="AG69" s="30"/>
      <c r="AH69" s="30"/>
      <c r="AI69" s="29"/>
      <c r="AJ69" s="30"/>
      <c r="AK69" s="29"/>
      <c r="AL69" s="30"/>
      <c r="AM69" s="30"/>
      <c r="AN69" s="55" t="s">
        <v>210</v>
      </c>
    </row>
    <row r="70" spans="1:40" s="9" customFormat="1" ht="49.5">
      <c r="A70" s="52" t="s">
        <v>139</v>
      </c>
      <c r="B70" s="53" t="s">
        <v>169</v>
      </c>
      <c r="C70" s="61" t="s">
        <v>170</v>
      </c>
      <c r="D70" s="20" t="s">
        <v>58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 t="s">
        <v>58</v>
      </c>
      <c r="K70" s="31">
        <v>0</v>
      </c>
      <c r="L70" s="31">
        <v>0</v>
      </c>
      <c r="M70" s="21">
        <v>0</v>
      </c>
      <c r="N70" s="31">
        <v>0</v>
      </c>
      <c r="O70" s="97">
        <v>0</v>
      </c>
      <c r="P70" s="97"/>
      <c r="Q70" s="99"/>
      <c r="R70" s="97"/>
      <c r="S70" s="99"/>
      <c r="T70" s="97"/>
      <c r="U70" s="97"/>
      <c r="V70" s="97"/>
      <c r="W70" s="99"/>
      <c r="X70" s="97"/>
      <c r="Y70" s="99"/>
      <c r="Z70" s="97"/>
      <c r="AA70" s="97"/>
      <c r="AB70" s="97"/>
      <c r="AC70" s="99"/>
      <c r="AD70" s="97"/>
      <c r="AE70" s="99"/>
      <c r="AF70" s="97"/>
      <c r="AG70" s="97"/>
      <c r="AH70" s="97"/>
      <c r="AI70" s="99"/>
      <c r="AJ70" s="97"/>
      <c r="AK70" s="99"/>
      <c r="AL70" s="97"/>
      <c r="AM70" s="97"/>
      <c r="AN70" s="55" t="s">
        <v>210</v>
      </c>
    </row>
    <row r="71" spans="1:40" s="9" customFormat="1" ht="49.5">
      <c r="A71" s="52" t="s">
        <v>139</v>
      </c>
      <c r="B71" s="53" t="s">
        <v>171</v>
      </c>
      <c r="C71" s="61" t="s">
        <v>172</v>
      </c>
      <c r="D71" s="20" t="s">
        <v>58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 t="s">
        <v>58</v>
      </c>
      <c r="K71" s="31">
        <v>0</v>
      </c>
      <c r="L71" s="31">
        <v>0</v>
      </c>
      <c r="M71" s="21">
        <v>0</v>
      </c>
      <c r="N71" s="31">
        <v>0</v>
      </c>
      <c r="O71" s="96">
        <v>0</v>
      </c>
      <c r="P71" s="30"/>
      <c r="Q71" s="29"/>
      <c r="R71" s="96"/>
      <c r="S71" s="29"/>
      <c r="T71" s="96"/>
      <c r="U71" s="96"/>
      <c r="V71" s="30"/>
      <c r="W71" s="29"/>
      <c r="X71" s="96"/>
      <c r="Y71" s="29"/>
      <c r="Z71" s="96"/>
      <c r="AA71" s="96"/>
      <c r="AB71" s="30"/>
      <c r="AC71" s="29"/>
      <c r="AD71" s="96"/>
      <c r="AE71" s="29"/>
      <c r="AF71" s="96"/>
      <c r="AG71" s="96"/>
      <c r="AH71" s="30"/>
      <c r="AI71" s="29"/>
      <c r="AJ71" s="96"/>
      <c r="AK71" s="29"/>
      <c r="AL71" s="96"/>
      <c r="AM71" s="96"/>
      <c r="AN71" s="55" t="s">
        <v>210</v>
      </c>
    </row>
    <row r="72" spans="1:40" s="9" customFormat="1" ht="49.5">
      <c r="A72" s="52" t="s">
        <v>139</v>
      </c>
      <c r="B72" s="53" t="s">
        <v>173</v>
      </c>
      <c r="C72" s="61" t="s">
        <v>174</v>
      </c>
      <c r="D72" s="20" t="s">
        <v>58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 t="s">
        <v>58</v>
      </c>
      <c r="K72" s="31">
        <v>0</v>
      </c>
      <c r="L72" s="31">
        <v>0</v>
      </c>
      <c r="M72" s="21">
        <v>0</v>
      </c>
      <c r="N72" s="31">
        <v>0</v>
      </c>
      <c r="O72" s="96">
        <v>0</v>
      </c>
      <c r="P72" s="30"/>
      <c r="Q72" s="29"/>
      <c r="R72" s="96"/>
      <c r="S72" s="29"/>
      <c r="T72" s="96"/>
      <c r="U72" s="96"/>
      <c r="V72" s="30"/>
      <c r="W72" s="29"/>
      <c r="X72" s="96"/>
      <c r="Y72" s="29"/>
      <c r="Z72" s="96"/>
      <c r="AA72" s="96"/>
      <c r="AB72" s="30"/>
      <c r="AC72" s="29"/>
      <c r="AD72" s="96"/>
      <c r="AE72" s="29"/>
      <c r="AF72" s="96"/>
      <c r="AG72" s="96"/>
      <c r="AH72" s="30"/>
      <c r="AI72" s="29"/>
      <c r="AJ72" s="96"/>
      <c r="AK72" s="29"/>
      <c r="AL72" s="96"/>
      <c r="AM72" s="96"/>
      <c r="AN72" s="55" t="s">
        <v>210</v>
      </c>
    </row>
    <row r="73" spans="1:40" s="9" customFormat="1" ht="49.5">
      <c r="A73" s="52" t="s">
        <v>139</v>
      </c>
      <c r="B73" s="53" t="s">
        <v>175</v>
      </c>
      <c r="C73" s="61" t="s">
        <v>176</v>
      </c>
      <c r="D73" s="20" t="s">
        <v>58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 t="s">
        <v>58</v>
      </c>
      <c r="K73" s="31">
        <v>0</v>
      </c>
      <c r="L73" s="31">
        <v>0</v>
      </c>
      <c r="M73" s="21">
        <v>0</v>
      </c>
      <c r="N73" s="31">
        <v>0</v>
      </c>
      <c r="O73" s="96">
        <v>0</v>
      </c>
      <c r="P73" s="30"/>
      <c r="Q73" s="29"/>
      <c r="R73" s="101"/>
      <c r="S73" s="102"/>
      <c r="T73" s="101"/>
      <c r="U73" s="101"/>
      <c r="V73" s="103"/>
      <c r="W73" s="102"/>
      <c r="X73" s="103"/>
      <c r="Y73" s="29"/>
      <c r="Z73" s="96"/>
      <c r="AA73" s="96"/>
      <c r="AB73" s="96"/>
      <c r="AC73" s="29"/>
      <c r="AD73" s="96"/>
      <c r="AE73" s="29"/>
      <c r="AF73" s="96"/>
      <c r="AG73" s="96"/>
      <c r="AH73" s="96"/>
      <c r="AI73" s="29"/>
      <c r="AJ73" s="96"/>
      <c r="AK73" s="29"/>
      <c r="AL73" s="96"/>
      <c r="AM73" s="96"/>
      <c r="AN73" s="55" t="s">
        <v>210</v>
      </c>
    </row>
    <row r="74" spans="1:40" s="9" customFormat="1" ht="66">
      <c r="A74" s="52" t="s">
        <v>139</v>
      </c>
      <c r="B74" s="53" t="s">
        <v>177</v>
      </c>
      <c r="C74" s="61" t="s">
        <v>178</v>
      </c>
      <c r="D74" s="20" t="s">
        <v>58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 t="s">
        <v>58</v>
      </c>
      <c r="K74" s="31">
        <v>0</v>
      </c>
      <c r="L74" s="31">
        <v>0</v>
      </c>
      <c r="M74" s="21">
        <v>0</v>
      </c>
      <c r="N74" s="31">
        <v>0</v>
      </c>
      <c r="O74" s="96">
        <v>0</v>
      </c>
      <c r="P74" s="30"/>
      <c r="Q74" s="29"/>
      <c r="R74" s="30"/>
      <c r="S74" s="29"/>
      <c r="T74" s="30"/>
      <c r="U74" s="30"/>
      <c r="V74" s="96"/>
      <c r="W74" s="29"/>
      <c r="X74" s="96"/>
      <c r="Y74" s="29"/>
      <c r="Z74" s="96"/>
      <c r="AA74" s="96"/>
      <c r="AB74" s="96"/>
      <c r="AC74" s="29"/>
      <c r="AD74" s="96"/>
      <c r="AE74" s="29"/>
      <c r="AF74" s="96"/>
      <c r="AG74" s="96"/>
      <c r="AH74" s="96"/>
      <c r="AI74" s="29"/>
      <c r="AJ74" s="96"/>
      <c r="AK74" s="29"/>
      <c r="AL74" s="96"/>
      <c r="AM74" s="96"/>
      <c r="AN74" s="55" t="s">
        <v>210</v>
      </c>
    </row>
    <row r="75" spans="1:40" s="9" customFormat="1" ht="49.5">
      <c r="A75" s="63" t="s">
        <v>139</v>
      </c>
      <c r="B75" s="66" t="s">
        <v>220</v>
      </c>
      <c r="C75" s="65" t="s">
        <v>221</v>
      </c>
      <c r="D75" s="20" t="s">
        <v>58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 t="s">
        <v>58</v>
      </c>
      <c r="K75" s="31">
        <v>0</v>
      </c>
      <c r="L75" s="31">
        <v>0</v>
      </c>
      <c r="M75" s="20">
        <f>M76</f>
        <v>0</v>
      </c>
      <c r="N75" s="31">
        <v>0</v>
      </c>
      <c r="O75" s="96">
        <v>0</v>
      </c>
      <c r="P75" s="30"/>
      <c r="Q75" s="29"/>
      <c r="R75" s="30"/>
      <c r="S75" s="29"/>
      <c r="T75" s="30"/>
      <c r="U75" s="30"/>
      <c r="V75" s="96"/>
      <c r="W75" s="29"/>
      <c r="X75" s="96"/>
      <c r="Y75" s="29"/>
      <c r="Z75" s="96"/>
      <c r="AA75" s="96"/>
      <c r="AB75" s="96"/>
      <c r="AC75" s="29"/>
      <c r="AD75" s="96"/>
      <c r="AE75" s="29"/>
      <c r="AF75" s="96"/>
      <c r="AG75" s="96"/>
      <c r="AH75" s="96"/>
      <c r="AI75" s="29"/>
      <c r="AJ75" s="96"/>
      <c r="AK75" s="29"/>
      <c r="AL75" s="96"/>
      <c r="AM75" s="96"/>
      <c r="AN75" s="100" t="s">
        <v>225</v>
      </c>
    </row>
    <row r="76" spans="1:40" s="16" customFormat="1" ht="49.5">
      <c r="A76" s="49" t="s">
        <v>179</v>
      </c>
      <c r="B76" s="67" t="s">
        <v>180</v>
      </c>
      <c r="C76" s="51" t="s">
        <v>58</v>
      </c>
      <c r="D76" s="22" t="s">
        <v>58</v>
      </c>
      <c r="E76" s="22">
        <f aca="true" t="shared" si="3" ref="E76:O77">E77</f>
        <v>0</v>
      </c>
      <c r="F76" s="22">
        <f t="shared" si="3"/>
        <v>0</v>
      </c>
      <c r="G76" s="22">
        <f t="shared" si="3"/>
        <v>0</v>
      </c>
      <c r="H76" s="22">
        <f t="shared" si="3"/>
        <v>0</v>
      </c>
      <c r="I76" s="22">
        <f t="shared" si="3"/>
        <v>0</v>
      </c>
      <c r="J76" s="22" t="str">
        <f t="shared" si="3"/>
        <v>нд</v>
      </c>
      <c r="K76" s="22">
        <f>K77</f>
        <v>0</v>
      </c>
      <c r="L76" s="22">
        <f t="shared" si="3"/>
        <v>0</v>
      </c>
      <c r="M76" s="22">
        <f>SUM(M77:M77)</f>
        <v>0</v>
      </c>
      <c r="N76" s="22">
        <f t="shared" si="3"/>
        <v>0</v>
      </c>
      <c r="O76" s="68">
        <f t="shared" si="3"/>
        <v>0</v>
      </c>
      <c r="P76" s="89"/>
      <c r="Q76" s="88"/>
      <c r="R76" s="89"/>
      <c r="S76" s="88"/>
      <c r="T76" s="89"/>
      <c r="U76" s="89"/>
      <c r="V76" s="89"/>
      <c r="W76" s="88"/>
      <c r="X76" s="89"/>
      <c r="Y76" s="88"/>
      <c r="Z76" s="89"/>
      <c r="AA76" s="89"/>
      <c r="AB76" s="89"/>
      <c r="AC76" s="88"/>
      <c r="AD76" s="89"/>
      <c r="AE76" s="88"/>
      <c r="AF76" s="89"/>
      <c r="AG76" s="89"/>
      <c r="AH76" s="89"/>
      <c r="AI76" s="88"/>
      <c r="AJ76" s="89"/>
      <c r="AK76" s="88"/>
      <c r="AL76" s="89"/>
      <c r="AM76" s="89"/>
      <c r="AN76" s="77" t="s">
        <v>58</v>
      </c>
    </row>
    <row r="77" spans="1:40" s="16" customFormat="1" ht="66">
      <c r="A77" s="49" t="s">
        <v>181</v>
      </c>
      <c r="B77" s="67" t="s">
        <v>182</v>
      </c>
      <c r="C77" s="51" t="s">
        <v>58</v>
      </c>
      <c r="D77" s="22" t="s">
        <v>58</v>
      </c>
      <c r="E77" s="22">
        <f t="shared" si="3"/>
        <v>0</v>
      </c>
      <c r="F77" s="22">
        <f t="shared" si="3"/>
        <v>0</v>
      </c>
      <c r="G77" s="22">
        <f t="shared" si="3"/>
        <v>0</v>
      </c>
      <c r="H77" s="22">
        <f t="shared" si="3"/>
        <v>0</v>
      </c>
      <c r="I77" s="22">
        <f t="shared" si="3"/>
        <v>0</v>
      </c>
      <c r="J77" s="22" t="str">
        <f t="shared" si="3"/>
        <v>нд</v>
      </c>
      <c r="K77" s="22">
        <f>K78</f>
        <v>0</v>
      </c>
      <c r="L77" s="22">
        <f t="shared" si="3"/>
        <v>0</v>
      </c>
      <c r="M77" s="22">
        <f t="shared" si="3"/>
        <v>0</v>
      </c>
      <c r="N77" s="22">
        <f t="shared" si="3"/>
        <v>0</v>
      </c>
      <c r="O77" s="68">
        <f t="shared" si="3"/>
        <v>0</v>
      </c>
      <c r="P77" s="89"/>
      <c r="Q77" s="88"/>
      <c r="R77" s="89"/>
      <c r="S77" s="88"/>
      <c r="T77" s="89"/>
      <c r="U77" s="89"/>
      <c r="V77" s="89"/>
      <c r="W77" s="88"/>
      <c r="X77" s="89"/>
      <c r="Y77" s="88"/>
      <c r="Z77" s="89"/>
      <c r="AA77" s="89"/>
      <c r="AB77" s="89"/>
      <c r="AC77" s="88"/>
      <c r="AD77" s="89"/>
      <c r="AE77" s="88"/>
      <c r="AF77" s="89"/>
      <c r="AG77" s="89"/>
      <c r="AH77" s="89"/>
      <c r="AI77" s="88"/>
      <c r="AJ77" s="89"/>
      <c r="AK77" s="88"/>
      <c r="AL77" s="89"/>
      <c r="AM77" s="89"/>
      <c r="AN77" s="77" t="s">
        <v>58</v>
      </c>
    </row>
    <row r="78" spans="1:40" s="9" customFormat="1" ht="66">
      <c r="A78" s="69" t="s">
        <v>88</v>
      </c>
      <c r="B78" s="53" t="s">
        <v>183</v>
      </c>
      <c r="C78" s="61" t="s">
        <v>184</v>
      </c>
      <c r="D78" s="20" t="s">
        <v>58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 t="s">
        <v>58</v>
      </c>
      <c r="K78" s="31">
        <v>0</v>
      </c>
      <c r="L78" s="31">
        <v>0</v>
      </c>
      <c r="M78" s="31">
        <v>0</v>
      </c>
      <c r="N78" s="31">
        <v>0</v>
      </c>
      <c r="O78" s="96">
        <v>0</v>
      </c>
      <c r="P78" s="103"/>
      <c r="Q78" s="102"/>
      <c r="R78" s="103"/>
      <c r="S78" s="102"/>
      <c r="T78" s="103"/>
      <c r="U78" s="103"/>
      <c r="V78" s="103"/>
      <c r="W78" s="102"/>
      <c r="X78" s="103"/>
      <c r="Y78" s="102"/>
      <c r="Z78" s="103"/>
      <c r="AA78" s="103"/>
      <c r="AB78" s="103"/>
      <c r="AC78" s="102"/>
      <c r="AD78" s="103"/>
      <c r="AE78" s="102"/>
      <c r="AF78" s="103"/>
      <c r="AG78" s="103"/>
      <c r="AH78" s="103"/>
      <c r="AI78" s="102"/>
      <c r="AJ78" s="103"/>
      <c r="AK78" s="102"/>
      <c r="AL78" s="103"/>
      <c r="AM78" s="103"/>
      <c r="AN78" s="57" t="s">
        <v>97</v>
      </c>
    </row>
    <row r="79" spans="1:40" s="16" customFormat="1" ht="49.5">
      <c r="A79" s="70" t="s">
        <v>75</v>
      </c>
      <c r="B79" s="67" t="s">
        <v>76</v>
      </c>
      <c r="C79" s="44" t="s">
        <v>58</v>
      </c>
      <c r="D79" s="22" t="s">
        <v>58</v>
      </c>
      <c r="E79" s="22">
        <f>SUM(E80:E84)</f>
        <v>0.25</v>
      </c>
      <c r="F79" s="22">
        <f>SUM(F84:F84)</f>
        <v>0</v>
      </c>
      <c r="G79" s="22">
        <f>SUM(G84:G84)</f>
        <v>0</v>
      </c>
      <c r="H79" s="22">
        <f>SUM(H84:H84)</f>
        <v>0</v>
      </c>
      <c r="I79" s="22">
        <f>SUM(I84:I84)</f>
        <v>0</v>
      </c>
      <c r="J79" s="22" t="s">
        <v>58</v>
      </c>
      <c r="K79" s="22">
        <f>SUM(K80:K80)</f>
        <v>0</v>
      </c>
      <c r="L79" s="22">
        <f>SUM(L84:L84)</f>
        <v>0</v>
      </c>
      <c r="M79" s="22">
        <f>SUM(M84:M84)</f>
        <v>0</v>
      </c>
      <c r="N79" s="22">
        <f>SUM(N84:N84)</f>
        <v>0</v>
      </c>
      <c r="O79" s="68">
        <f>SUM(O84:O84)</f>
        <v>0</v>
      </c>
      <c r="P79" s="68"/>
      <c r="Q79" s="104"/>
      <c r="R79" s="68"/>
      <c r="S79" s="104"/>
      <c r="T79" s="68"/>
      <c r="U79" s="68"/>
      <c r="V79" s="68"/>
      <c r="W79" s="104"/>
      <c r="X79" s="68"/>
      <c r="Y79" s="104"/>
      <c r="Z79" s="68"/>
      <c r="AA79" s="68"/>
      <c r="AB79" s="68"/>
      <c r="AC79" s="104"/>
      <c r="AD79" s="68"/>
      <c r="AE79" s="104"/>
      <c r="AF79" s="68"/>
      <c r="AG79" s="68"/>
      <c r="AH79" s="68"/>
      <c r="AI79" s="104"/>
      <c r="AJ79" s="68"/>
      <c r="AK79" s="104"/>
      <c r="AL79" s="68"/>
      <c r="AM79" s="68"/>
      <c r="AN79" s="77" t="s">
        <v>58</v>
      </c>
    </row>
    <row r="80" spans="1:40" s="16" customFormat="1" ht="82.5">
      <c r="A80" s="71" t="s">
        <v>75</v>
      </c>
      <c r="B80" s="64" t="s">
        <v>213</v>
      </c>
      <c r="C80" s="65" t="s">
        <v>214</v>
      </c>
      <c r="D80" s="20" t="s">
        <v>58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 t="s">
        <v>58</v>
      </c>
      <c r="K80" s="31">
        <v>0</v>
      </c>
      <c r="L80" s="31">
        <v>0</v>
      </c>
      <c r="M80" s="31">
        <v>0</v>
      </c>
      <c r="N80" s="31">
        <v>0</v>
      </c>
      <c r="O80" s="96">
        <v>0</v>
      </c>
      <c r="P80" s="68"/>
      <c r="Q80" s="104"/>
      <c r="R80" s="68"/>
      <c r="S80" s="104"/>
      <c r="T80" s="68"/>
      <c r="U80" s="68"/>
      <c r="V80" s="68"/>
      <c r="W80" s="104"/>
      <c r="X80" s="68"/>
      <c r="Y80" s="104"/>
      <c r="Z80" s="68"/>
      <c r="AA80" s="68"/>
      <c r="AB80" s="68"/>
      <c r="AC80" s="104"/>
      <c r="AD80" s="68"/>
      <c r="AE80" s="104"/>
      <c r="AF80" s="68"/>
      <c r="AG80" s="68"/>
      <c r="AH80" s="68"/>
      <c r="AI80" s="104"/>
      <c r="AJ80" s="68"/>
      <c r="AK80" s="104"/>
      <c r="AL80" s="68"/>
      <c r="AM80" s="68"/>
      <c r="AN80" s="100" t="s">
        <v>225</v>
      </c>
    </row>
    <row r="81" spans="1:40" s="16" customFormat="1" ht="49.5">
      <c r="A81" s="71" t="s">
        <v>75</v>
      </c>
      <c r="B81" s="64" t="s">
        <v>215</v>
      </c>
      <c r="C81" s="65" t="s">
        <v>216</v>
      </c>
      <c r="D81" s="20" t="s">
        <v>58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 t="s">
        <v>58</v>
      </c>
      <c r="K81" s="31">
        <v>0</v>
      </c>
      <c r="L81" s="31">
        <v>0</v>
      </c>
      <c r="M81" s="31">
        <v>0</v>
      </c>
      <c r="N81" s="31">
        <v>0</v>
      </c>
      <c r="O81" s="96">
        <v>0</v>
      </c>
      <c r="P81" s="68"/>
      <c r="Q81" s="104"/>
      <c r="R81" s="68"/>
      <c r="S81" s="104"/>
      <c r="T81" s="68"/>
      <c r="U81" s="68"/>
      <c r="V81" s="68"/>
      <c r="W81" s="104"/>
      <c r="X81" s="68"/>
      <c r="Y81" s="104"/>
      <c r="Z81" s="68"/>
      <c r="AA81" s="68"/>
      <c r="AB81" s="68"/>
      <c r="AC81" s="104"/>
      <c r="AD81" s="68"/>
      <c r="AE81" s="104"/>
      <c r="AF81" s="68"/>
      <c r="AG81" s="68"/>
      <c r="AH81" s="68"/>
      <c r="AI81" s="104"/>
      <c r="AJ81" s="68"/>
      <c r="AK81" s="104"/>
      <c r="AL81" s="68"/>
      <c r="AM81" s="68"/>
      <c r="AN81" s="100" t="s">
        <v>225</v>
      </c>
    </row>
    <row r="82" spans="1:40" s="16" customFormat="1" ht="66">
      <c r="A82" s="71" t="s">
        <v>75</v>
      </c>
      <c r="B82" s="64" t="s">
        <v>217</v>
      </c>
      <c r="C82" s="65" t="s">
        <v>218</v>
      </c>
      <c r="D82" s="20" t="s">
        <v>58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 t="s">
        <v>58</v>
      </c>
      <c r="K82" s="31">
        <v>0</v>
      </c>
      <c r="L82" s="31">
        <v>0</v>
      </c>
      <c r="M82" s="31">
        <v>0</v>
      </c>
      <c r="N82" s="31">
        <v>0</v>
      </c>
      <c r="O82" s="96">
        <v>0</v>
      </c>
      <c r="P82" s="68"/>
      <c r="Q82" s="104"/>
      <c r="R82" s="68"/>
      <c r="S82" s="104"/>
      <c r="T82" s="68"/>
      <c r="U82" s="68"/>
      <c r="V82" s="68"/>
      <c r="W82" s="104"/>
      <c r="X82" s="68"/>
      <c r="Y82" s="104"/>
      <c r="Z82" s="68"/>
      <c r="AA82" s="68"/>
      <c r="AB82" s="68"/>
      <c r="AC82" s="104"/>
      <c r="AD82" s="68"/>
      <c r="AE82" s="104"/>
      <c r="AF82" s="68"/>
      <c r="AG82" s="68"/>
      <c r="AH82" s="68"/>
      <c r="AI82" s="104"/>
      <c r="AJ82" s="68"/>
      <c r="AK82" s="104"/>
      <c r="AL82" s="68"/>
      <c r="AM82" s="68"/>
      <c r="AN82" s="100" t="s">
        <v>225</v>
      </c>
    </row>
    <row r="83" spans="1:40" s="16" customFormat="1" ht="66">
      <c r="A83" s="71" t="s">
        <v>75</v>
      </c>
      <c r="B83" s="64" t="s">
        <v>231</v>
      </c>
      <c r="C83" s="65" t="s">
        <v>219</v>
      </c>
      <c r="D83" s="20" t="s">
        <v>58</v>
      </c>
      <c r="E83" s="20">
        <v>0.25</v>
      </c>
      <c r="F83" s="20">
        <v>0</v>
      </c>
      <c r="G83" s="20">
        <v>0</v>
      </c>
      <c r="H83" s="20">
        <v>0</v>
      </c>
      <c r="I83" s="20">
        <v>0</v>
      </c>
      <c r="J83" s="20" t="s">
        <v>58</v>
      </c>
      <c r="K83" s="31">
        <v>0</v>
      </c>
      <c r="L83" s="31">
        <v>0</v>
      </c>
      <c r="M83" s="31">
        <v>0</v>
      </c>
      <c r="N83" s="31">
        <v>0</v>
      </c>
      <c r="O83" s="96">
        <v>0</v>
      </c>
      <c r="P83" s="68"/>
      <c r="Q83" s="104"/>
      <c r="R83" s="68"/>
      <c r="S83" s="104"/>
      <c r="T83" s="68"/>
      <c r="U83" s="68"/>
      <c r="V83" s="68"/>
      <c r="W83" s="104"/>
      <c r="X83" s="68"/>
      <c r="Y83" s="104"/>
      <c r="Z83" s="68"/>
      <c r="AA83" s="68"/>
      <c r="AB83" s="68"/>
      <c r="AC83" s="104"/>
      <c r="AD83" s="68"/>
      <c r="AE83" s="104"/>
      <c r="AF83" s="68"/>
      <c r="AG83" s="68"/>
      <c r="AH83" s="68"/>
      <c r="AI83" s="104"/>
      <c r="AJ83" s="68"/>
      <c r="AK83" s="104"/>
      <c r="AL83" s="68"/>
      <c r="AM83" s="68"/>
      <c r="AN83" s="100" t="s">
        <v>225</v>
      </c>
    </row>
    <row r="84" spans="1:40" s="9" customFormat="1" ht="49.5">
      <c r="A84" s="69" t="s">
        <v>75</v>
      </c>
      <c r="B84" s="53" t="s">
        <v>185</v>
      </c>
      <c r="C84" s="61" t="s">
        <v>186</v>
      </c>
      <c r="D84" s="21" t="s">
        <v>58</v>
      </c>
      <c r="E84" s="31">
        <v>0</v>
      </c>
      <c r="F84" s="20">
        <v>0</v>
      </c>
      <c r="G84" s="20">
        <v>0</v>
      </c>
      <c r="H84" s="20">
        <v>0</v>
      </c>
      <c r="I84" s="20">
        <v>0</v>
      </c>
      <c r="J84" s="31" t="s">
        <v>58</v>
      </c>
      <c r="K84" s="31">
        <v>0</v>
      </c>
      <c r="L84" s="31">
        <v>0</v>
      </c>
      <c r="M84" s="31">
        <v>0</v>
      </c>
      <c r="N84" s="31">
        <v>0</v>
      </c>
      <c r="O84" s="96">
        <v>0</v>
      </c>
      <c r="P84" s="96"/>
      <c r="Q84" s="29"/>
      <c r="R84" s="96"/>
      <c r="S84" s="29"/>
      <c r="T84" s="96"/>
      <c r="U84" s="96"/>
      <c r="V84" s="96"/>
      <c r="W84" s="29"/>
      <c r="X84" s="96"/>
      <c r="Y84" s="29"/>
      <c r="Z84" s="96"/>
      <c r="AA84" s="96"/>
      <c r="AB84" s="96"/>
      <c r="AC84" s="29"/>
      <c r="AD84" s="96"/>
      <c r="AE84" s="29"/>
      <c r="AF84" s="96"/>
      <c r="AG84" s="96"/>
      <c r="AH84" s="96"/>
      <c r="AI84" s="29"/>
      <c r="AJ84" s="96"/>
      <c r="AK84" s="29"/>
      <c r="AL84" s="96"/>
      <c r="AM84" s="96"/>
      <c r="AN84" s="55" t="s">
        <v>210</v>
      </c>
    </row>
    <row r="85" spans="1:40" s="16" customFormat="1" ht="33">
      <c r="A85" s="90" t="s">
        <v>56</v>
      </c>
      <c r="B85" s="91" t="s">
        <v>187</v>
      </c>
      <c r="C85" s="46" t="s">
        <v>58</v>
      </c>
      <c r="D85" s="19" t="s">
        <v>58</v>
      </c>
      <c r="E85" s="19">
        <f>E86</f>
        <v>0.16</v>
      </c>
      <c r="F85" s="19">
        <f aca="true" t="shared" si="4" ref="F85:O85">F86</f>
        <v>0</v>
      </c>
      <c r="G85" s="19">
        <f t="shared" si="4"/>
        <v>0.8</v>
      </c>
      <c r="H85" s="19">
        <f t="shared" si="4"/>
        <v>0</v>
      </c>
      <c r="I85" s="19">
        <f t="shared" si="4"/>
        <v>0</v>
      </c>
      <c r="J85" s="19" t="str">
        <f t="shared" si="4"/>
        <v>нд</v>
      </c>
      <c r="K85" s="19">
        <f t="shared" si="4"/>
        <v>0.56</v>
      </c>
      <c r="L85" s="19">
        <f t="shared" si="4"/>
        <v>0</v>
      </c>
      <c r="M85" s="19">
        <f t="shared" si="4"/>
        <v>13.5</v>
      </c>
      <c r="N85" s="19">
        <f t="shared" si="4"/>
        <v>0</v>
      </c>
      <c r="O85" s="47">
        <f t="shared" si="4"/>
        <v>2</v>
      </c>
      <c r="P85" s="105"/>
      <c r="Q85" s="93"/>
      <c r="R85" s="92"/>
      <c r="S85" s="93"/>
      <c r="T85" s="92"/>
      <c r="U85" s="92"/>
      <c r="V85" s="92"/>
      <c r="W85" s="93"/>
      <c r="X85" s="92"/>
      <c r="Y85" s="93"/>
      <c r="Z85" s="92"/>
      <c r="AA85" s="92"/>
      <c r="AB85" s="92"/>
      <c r="AC85" s="93"/>
      <c r="AD85" s="92"/>
      <c r="AE85" s="93"/>
      <c r="AF85" s="92"/>
      <c r="AG85" s="92"/>
      <c r="AH85" s="92"/>
      <c r="AI85" s="93"/>
      <c r="AJ85" s="92"/>
      <c r="AK85" s="93"/>
      <c r="AL85" s="92"/>
      <c r="AM85" s="92"/>
      <c r="AN85" s="72" t="s">
        <v>58</v>
      </c>
    </row>
    <row r="86" spans="1:40" s="16" customFormat="1" ht="49.5">
      <c r="A86" s="70" t="s">
        <v>82</v>
      </c>
      <c r="B86" s="67" t="s">
        <v>79</v>
      </c>
      <c r="C86" s="44" t="s">
        <v>58</v>
      </c>
      <c r="D86" s="18" t="s">
        <v>58</v>
      </c>
      <c r="E86" s="18">
        <f>E87+E91</f>
        <v>0.16</v>
      </c>
      <c r="F86" s="18">
        <f>F87+F91</f>
        <v>0</v>
      </c>
      <c r="G86" s="18">
        <f>G87+G91</f>
        <v>0.8</v>
      </c>
      <c r="H86" s="18">
        <f>H87+H91</f>
        <v>0</v>
      </c>
      <c r="I86" s="18">
        <f>I87+I91</f>
        <v>0</v>
      </c>
      <c r="J86" s="18" t="s">
        <v>58</v>
      </c>
      <c r="K86" s="18">
        <f>K87+K91</f>
        <v>0.56</v>
      </c>
      <c r="L86" s="18">
        <f>L87+L91</f>
        <v>0</v>
      </c>
      <c r="M86" s="18">
        <f>M87+M91</f>
        <v>13.5</v>
      </c>
      <c r="N86" s="18">
        <f>N87+N91</f>
        <v>0</v>
      </c>
      <c r="O86" s="42">
        <f>O87+O91</f>
        <v>2</v>
      </c>
      <c r="P86" s="89"/>
      <c r="Q86" s="88"/>
      <c r="R86" s="89"/>
      <c r="S86" s="88"/>
      <c r="T86" s="89"/>
      <c r="U86" s="89"/>
      <c r="V86" s="89"/>
      <c r="W86" s="88"/>
      <c r="X86" s="89"/>
      <c r="Y86" s="88"/>
      <c r="Z86" s="89"/>
      <c r="AA86" s="89"/>
      <c r="AB86" s="89"/>
      <c r="AC86" s="88"/>
      <c r="AD86" s="89"/>
      <c r="AE86" s="88"/>
      <c r="AF86" s="89"/>
      <c r="AG86" s="89"/>
      <c r="AH86" s="89"/>
      <c r="AI86" s="88"/>
      <c r="AJ86" s="89"/>
      <c r="AK86" s="88"/>
      <c r="AL86" s="89"/>
      <c r="AM86" s="89"/>
      <c r="AN86" s="73" t="s">
        <v>58</v>
      </c>
    </row>
    <row r="87" spans="1:40" s="16" customFormat="1" ht="82.5">
      <c r="A87" s="70" t="s">
        <v>83</v>
      </c>
      <c r="B87" s="74" t="s">
        <v>80</v>
      </c>
      <c r="C87" s="60" t="s">
        <v>58</v>
      </c>
      <c r="D87" s="18" t="s">
        <v>58</v>
      </c>
      <c r="E87" s="18">
        <f>E88</f>
        <v>0.16</v>
      </c>
      <c r="F87" s="18">
        <f>F88</f>
        <v>0</v>
      </c>
      <c r="G87" s="18">
        <f>G88</f>
        <v>0</v>
      </c>
      <c r="H87" s="18">
        <f>H88</f>
        <v>0</v>
      </c>
      <c r="I87" s="18">
        <f>I88</f>
        <v>0</v>
      </c>
      <c r="J87" s="18" t="s">
        <v>58</v>
      </c>
      <c r="K87" s="18">
        <f>K88</f>
        <v>0.56</v>
      </c>
      <c r="L87" s="18">
        <f>L88</f>
        <v>0</v>
      </c>
      <c r="M87" s="18">
        <f>M88</f>
        <v>0</v>
      </c>
      <c r="N87" s="18">
        <f>N88</f>
        <v>0</v>
      </c>
      <c r="O87" s="42">
        <f>O88</f>
        <v>2</v>
      </c>
      <c r="P87" s="89"/>
      <c r="Q87" s="88"/>
      <c r="R87" s="89"/>
      <c r="S87" s="88"/>
      <c r="T87" s="89"/>
      <c r="U87" s="89"/>
      <c r="V87" s="89"/>
      <c r="W87" s="88"/>
      <c r="X87" s="89"/>
      <c r="Y87" s="88"/>
      <c r="Z87" s="89"/>
      <c r="AA87" s="89"/>
      <c r="AB87" s="89"/>
      <c r="AC87" s="88"/>
      <c r="AD87" s="89"/>
      <c r="AE87" s="88"/>
      <c r="AF87" s="89"/>
      <c r="AG87" s="89"/>
      <c r="AH87" s="89"/>
      <c r="AI87" s="88"/>
      <c r="AJ87" s="89"/>
      <c r="AK87" s="88"/>
      <c r="AL87" s="89"/>
      <c r="AM87" s="89"/>
      <c r="AN87" s="73" t="s">
        <v>58</v>
      </c>
    </row>
    <row r="88" spans="1:40" s="16" customFormat="1" ht="33">
      <c r="A88" s="70" t="s">
        <v>84</v>
      </c>
      <c r="B88" s="74" t="s">
        <v>81</v>
      </c>
      <c r="C88" s="60" t="s">
        <v>58</v>
      </c>
      <c r="D88" s="18" t="s">
        <v>58</v>
      </c>
      <c r="E88" s="18">
        <f aca="true" t="shared" si="5" ref="E88:O88">SUM(E89:E90)</f>
        <v>0.16</v>
      </c>
      <c r="F88" s="18">
        <f t="shared" si="5"/>
        <v>0</v>
      </c>
      <c r="G88" s="18">
        <f t="shared" si="5"/>
        <v>0</v>
      </c>
      <c r="H88" s="18">
        <f t="shared" si="5"/>
        <v>0</v>
      </c>
      <c r="I88" s="18">
        <f t="shared" si="5"/>
        <v>0</v>
      </c>
      <c r="J88" s="18" t="s">
        <v>58</v>
      </c>
      <c r="K88" s="18">
        <f t="shared" si="5"/>
        <v>0.56</v>
      </c>
      <c r="L88" s="18">
        <f t="shared" si="5"/>
        <v>0</v>
      </c>
      <c r="M88" s="18">
        <f t="shared" si="5"/>
        <v>0</v>
      </c>
      <c r="N88" s="18">
        <f t="shared" si="5"/>
        <v>0</v>
      </c>
      <c r="O88" s="42">
        <f t="shared" si="5"/>
        <v>2</v>
      </c>
      <c r="P88" s="94"/>
      <c r="Q88" s="95"/>
      <c r="R88" s="94"/>
      <c r="S88" s="95"/>
      <c r="T88" s="94"/>
      <c r="U88" s="94"/>
      <c r="V88" s="94"/>
      <c r="W88" s="95"/>
      <c r="X88" s="94"/>
      <c r="Y88" s="95"/>
      <c r="Z88" s="94"/>
      <c r="AA88" s="94"/>
      <c r="AB88" s="94"/>
      <c r="AC88" s="95"/>
      <c r="AD88" s="94"/>
      <c r="AE88" s="95"/>
      <c r="AF88" s="94"/>
      <c r="AG88" s="94"/>
      <c r="AH88" s="94"/>
      <c r="AI88" s="95"/>
      <c r="AJ88" s="94"/>
      <c r="AK88" s="95"/>
      <c r="AL88" s="94"/>
      <c r="AM88" s="94"/>
      <c r="AN88" s="45" t="s">
        <v>58</v>
      </c>
    </row>
    <row r="89" spans="1:40" s="9" customFormat="1" ht="66">
      <c r="A89" s="69" t="s">
        <v>84</v>
      </c>
      <c r="B89" s="75" t="s">
        <v>87</v>
      </c>
      <c r="C89" s="61" t="s">
        <v>188</v>
      </c>
      <c r="D89" s="20" t="s">
        <v>58</v>
      </c>
      <c r="E89" s="29">
        <v>0.16</v>
      </c>
      <c r="F89" s="20">
        <v>0</v>
      </c>
      <c r="G89" s="20">
        <v>0</v>
      </c>
      <c r="H89" s="20">
        <v>0</v>
      </c>
      <c r="I89" s="30">
        <v>0</v>
      </c>
      <c r="J89" s="96">
        <v>4</v>
      </c>
      <c r="K89" s="29">
        <v>0.16</v>
      </c>
      <c r="L89" s="31">
        <v>0</v>
      </c>
      <c r="M89" s="31">
        <v>0</v>
      </c>
      <c r="N89" s="31">
        <v>0</v>
      </c>
      <c r="O89" s="30">
        <v>1</v>
      </c>
      <c r="P89" s="30"/>
      <c r="Q89" s="29"/>
      <c r="R89" s="96"/>
      <c r="S89" s="29"/>
      <c r="T89" s="96"/>
      <c r="U89" s="96"/>
      <c r="V89" s="96"/>
      <c r="W89" s="29"/>
      <c r="X89" s="96"/>
      <c r="Y89" s="29"/>
      <c r="Z89" s="96"/>
      <c r="AA89" s="96"/>
      <c r="AB89" s="96"/>
      <c r="AC89" s="29"/>
      <c r="AD89" s="96"/>
      <c r="AE89" s="29"/>
      <c r="AF89" s="96"/>
      <c r="AG89" s="96"/>
      <c r="AH89" s="96"/>
      <c r="AI89" s="29"/>
      <c r="AJ89" s="96"/>
      <c r="AK89" s="29"/>
      <c r="AL89" s="96"/>
      <c r="AM89" s="96"/>
      <c r="AN89" s="57" t="s">
        <v>97</v>
      </c>
    </row>
    <row r="90" spans="1:40" s="9" customFormat="1" ht="66">
      <c r="A90" s="69" t="s">
        <v>84</v>
      </c>
      <c r="B90" s="53" t="s">
        <v>189</v>
      </c>
      <c r="C90" s="61" t="s">
        <v>190</v>
      </c>
      <c r="D90" s="20" t="s">
        <v>58</v>
      </c>
      <c r="E90" s="29">
        <v>0</v>
      </c>
      <c r="F90" s="20">
        <v>0</v>
      </c>
      <c r="G90" s="20">
        <v>0</v>
      </c>
      <c r="H90" s="20">
        <v>0</v>
      </c>
      <c r="I90" s="30">
        <v>0</v>
      </c>
      <c r="J90" s="31">
        <v>4</v>
      </c>
      <c r="K90" s="29">
        <v>0.4</v>
      </c>
      <c r="L90" s="31">
        <v>0</v>
      </c>
      <c r="M90" s="31">
        <v>0</v>
      </c>
      <c r="N90" s="31">
        <v>0</v>
      </c>
      <c r="O90" s="30">
        <v>1</v>
      </c>
      <c r="P90" s="96"/>
      <c r="Q90" s="29"/>
      <c r="R90" s="96"/>
      <c r="S90" s="29"/>
      <c r="T90" s="96"/>
      <c r="U90" s="96"/>
      <c r="V90" s="96"/>
      <c r="W90" s="29"/>
      <c r="X90" s="96"/>
      <c r="Y90" s="29"/>
      <c r="Z90" s="96"/>
      <c r="AA90" s="96"/>
      <c r="AB90" s="96"/>
      <c r="AC90" s="29"/>
      <c r="AD90" s="96"/>
      <c r="AE90" s="29"/>
      <c r="AF90" s="96"/>
      <c r="AG90" s="96"/>
      <c r="AH90" s="96"/>
      <c r="AI90" s="29"/>
      <c r="AJ90" s="96"/>
      <c r="AK90" s="29"/>
      <c r="AL90" s="96"/>
      <c r="AM90" s="96"/>
      <c r="AN90" s="55" t="s">
        <v>210</v>
      </c>
    </row>
    <row r="91" spans="1:40" s="17" customFormat="1" ht="49.5">
      <c r="A91" s="70" t="s">
        <v>78</v>
      </c>
      <c r="B91" s="59" t="s">
        <v>73</v>
      </c>
      <c r="C91" s="60" t="s">
        <v>58</v>
      </c>
      <c r="D91" s="18" t="s">
        <v>58</v>
      </c>
      <c r="E91" s="18">
        <f>E92</f>
        <v>0</v>
      </c>
      <c r="F91" s="18">
        <f>F92</f>
        <v>0</v>
      </c>
      <c r="G91" s="18">
        <f>G92</f>
        <v>0.8</v>
      </c>
      <c r="H91" s="18">
        <f>H92</f>
        <v>0</v>
      </c>
      <c r="I91" s="18">
        <f>I92</f>
        <v>0</v>
      </c>
      <c r="J91" s="18" t="s">
        <v>58</v>
      </c>
      <c r="K91" s="18">
        <f>K92</f>
        <v>0</v>
      </c>
      <c r="L91" s="18">
        <f>L92</f>
        <v>0</v>
      </c>
      <c r="M91" s="18">
        <f>M92</f>
        <v>13.5</v>
      </c>
      <c r="N91" s="18">
        <f>N92</f>
        <v>0</v>
      </c>
      <c r="O91" s="42">
        <f>O92</f>
        <v>0</v>
      </c>
      <c r="P91" s="106"/>
      <c r="Q91" s="95"/>
      <c r="R91" s="106"/>
      <c r="S91" s="95"/>
      <c r="T91" s="106"/>
      <c r="U91" s="94"/>
      <c r="V91" s="106"/>
      <c r="W91" s="95"/>
      <c r="X91" s="106"/>
      <c r="Y91" s="95"/>
      <c r="Z91" s="106"/>
      <c r="AA91" s="106"/>
      <c r="AB91" s="106"/>
      <c r="AC91" s="95"/>
      <c r="AD91" s="106"/>
      <c r="AE91" s="95"/>
      <c r="AF91" s="106"/>
      <c r="AG91" s="106"/>
      <c r="AH91" s="106"/>
      <c r="AI91" s="95"/>
      <c r="AJ91" s="106"/>
      <c r="AK91" s="95"/>
      <c r="AL91" s="106"/>
      <c r="AM91" s="106"/>
      <c r="AN91" s="76" t="s">
        <v>58</v>
      </c>
    </row>
    <row r="92" spans="1:40" s="16" customFormat="1" ht="33">
      <c r="A92" s="70" t="s">
        <v>85</v>
      </c>
      <c r="B92" s="59" t="s">
        <v>74</v>
      </c>
      <c r="C92" s="60" t="s">
        <v>58</v>
      </c>
      <c r="D92" s="18" t="s">
        <v>58</v>
      </c>
      <c r="E92" s="18">
        <f>SUM(E93:E96)</f>
        <v>0</v>
      </c>
      <c r="F92" s="18">
        <f aca="true" t="shared" si="6" ref="F92:O92">SUM(F93:F96)</f>
        <v>0</v>
      </c>
      <c r="G92" s="18">
        <f t="shared" si="6"/>
        <v>0.8</v>
      </c>
      <c r="H92" s="18">
        <f t="shared" si="6"/>
        <v>0</v>
      </c>
      <c r="I92" s="18">
        <f t="shared" si="6"/>
        <v>0</v>
      </c>
      <c r="J92" s="18">
        <f t="shared" si="6"/>
        <v>8</v>
      </c>
      <c r="K92" s="18">
        <f t="shared" si="6"/>
        <v>0</v>
      </c>
      <c r="L92" s="18">
        <f t="shared" si="6"/>
        <v>0</v>
      </c>
      <c r="M92" s="18">
        <f t="shared" si="6"/>
        <v>13.5</v>
      </c>
      <c r="N92" s="18">
        <f t="shared" si="6"/>
        <v>0</v>
      </c>
      <c r="O92" s="18">
        <f t="shared" si="6"/>
        <v>0</v>
      </c>
      <c r="P92" s="89"/>
      <c r="Q92" s="88"/>
      <c r="R92" s="89"/>
      <c r="S92" s="88"/>
      <c r="T92" s="89"/>
      <c r="U92" s="89"/>
      <c r="V92" s="89"/>
      <c r="W92" s="88"/>
      <c r="X92" s="88"/>
      <c r="Y92" s="88"/>
      <c r="Z92" s="89"/>
      <c r="AA92" s="89"/>
      <c r="AB92" s="89"/>
      <c r="AC92" s="88"/>
      <c r="AD92" s="89"/>
      <c r="AE92" s="88"/>
      <c r="AF92" s="89"/>
      <c r="AG92" s="89"/>
      <c r="AH92" s="89"/>
      <c r="AI92" s="88"/>
      <c r="AJ92" s="89"/>
      <c r="AK92" s="88"/>
      <c r="AL92" s="89"/>
      <c r="AM92" s="89"/>
      <c r="AN92" s="76" t="s">
        <v>58</v>
      </c>
    </row>
    <row r="93" spans="1:40" s="9" customFormat="1" ht="82.5">
      <c r="A93" s="69" t="s">
        <v>191</v>
      </c>
      <c r="B93" s="53" t="s">
        <v>192</v>
      </c>
      <c r="C93" s="61" t="s">
        <v>193</v>
      </c>
      <c r="D93" s="20" t="s">
        <v>58</v>
      </c>
      <c r="E93" s="99">
        <v>0</v>
      </c>
      <c r="F93" s="20">
        <v>0</v>
      </c>
      <c r="G93" s="20">
        <v>0</v>
      </c>
      <c r="H93" s="20">
        <v>0</v>
      </c>
      <c r="I93" s="99">
        <v>0</v>
      </c>
      <c r="J93" s="99">
        <v>4</v>
      </c>
      <c r="K93" s="99">
        <v>0</v>
      </c>
      <c r="L93" s="99">
        <v>0</v>
      </c>
      <c r="M93" s="30">
        <v>12.7</v>
      </c>
      <c r="N93" s="99">
        <v>0</v>
      </c>
      <c r="O93" s="97">
        <v>0</v>
      </c>
      <c r="P93" s="97"/>
      <c r="Q93" s="99"/>
      <c r="R93" s="97"/>
      <c r="S93" s="99"/>
      <c r="T93" s="97"/>
      <c r="U93" s="97"/>
      <c r="V93" s="97"/>
      <c r="W93" s="99"/>
      <c r="X93" s="99"/>
      <c r="Y93" s="99"/>
      <c r="Z93" s="97"/>
      <c r="AA93" s="97"/>
      <c r="AB93" s="97"/>
      <c r="AC93" s="99"/>
      <c r="AD93" s="97"/>
      <c r="AE93" s="99"/>
      <c r="AF93" s="97"/>
      <c r="AG93" s="97"/>
      <c r="AH93" s="97"/>
      <c r="AI93" s="99"/>
      <c r="AJ93" s="97"/>
      <c r="AK93" s="99"/>
      <c r="AL93" s="97"/>
      <c r="AM93" s="97"/>
      <c r="AN93" s="55" t="s">
        <v>210</v>
      </c>
    </row>
    <row r="94" spans="1:40" s="9" customFormat="1" ht="49.5">
      <c r="A94" s="69" t="s">
        <v>191</v>
      </c>
      <c r="B94" s="53" t="s">
        <v>194</v>
      </c>
      <c r="C94" s="61" t="s">
        <v>195</v>
      </c>
      <c r="D94" s="21" t="s">
        <v>58</v>
      </c>
      <c r="E94" s="102">
        <v>0</v>
      </c>
      <c r="F94" s="20">
        <v>0</v>
      </c>
      <c r="G94" s="20">
        <v>0</v>
      </c>
      <c r="H94" s="20">
        <v>0</v>
      </c>
      <c r="I94" s="102">
        <v>0</v>
      </c>
      <c r="J94" s="102" t="s">
        <v>58</v>
      </c>
      <c r="K94" s="102">
        <v>0</v>
      </c>
      <c r="L94" s="102">
        <v>0</v>
      </c>
      <c r="M94" s="31">
        <v>0</v>
      </c>
      <c r="N94" s="102">
        <v>0</v>
      </c>
      <c r="O94" s="103">
        <v>0</v>
      </c>
      <c r="P94" s="103"/>
      <c r="Q94" s="102"/>
      <c r="R94" s="103"/>
      <c r="S94" s="102"/>
      <c r="T94" s="103"/>
      <c r="U94" s="103"/>
      <c r="V94" s="103"/>
      <c r="W94" s="102"/>
      <c r="X94" s="102"/>
      <c r="Y94" s="102"/>
      <c r="Z94" s="103"/>
      <c r="AA94" s="103"/>
      <c r="AB94" s="97"/>
      <c r="AC94" s="99"/>
      <c r="AD94" s="97"/>
      <c r="AE94" s="99"/>
      <c r="AF94" s="97"/>
      <c r="AG94" s="97"/>
      <c r="AH94" s="97"/>
      <c r="AI94" s="99"/>
      <c r="AJ94" s="97"/>
      <c r="AK94" s="99"/>
      <c r="AL94" s="97"/>
      <c r="AM94" s="97"/>
      <c r="AN94" s="55" t="s">
        <v>210</v>
      </c>
    </row>
    <row r="95" spans="1:40" s="9" customFormat="1" ht="66">
      <c r="A95" s="69" t="s">
        <v>191</v>
      </c>
      <c r="B95" s="53" t="s">
        <v>196</v>
      </c>
      <c r="C95" s="61" t="s">
        <v>197</v>
      </c>
      <c r="D95" s="20" t="s">
        <v>58</v>
      </c>
      <c r="E95" s="102">
        <v>0</v>
      </c>
      <c r="F95" s="20">
        <v>0</v>
      </c>
      <c r="G95" s="102">
        <v>0.8</v>
      </c>
      <c r="H95" s="20">
        <v>0</v>
      </c>
      <c r="I95" s="102">
        <v>0</v>
      </c>
      <c r="J95" s="102">
        <v>4</v>
      </c>
      <c r="K95" s="102">
        <v>0</v>
      </c>
      <c r="L95" s="102">
        <v>0</v>
      </c>
      <c r="M95" s="31">
        <v>0.8</v>
      </c>
      <c r="N95" s="102">
        <v>0</v>
      </c>
      <c r="O95" s="103">
        <v>0</v>
      </c>
      <c r="P95" s="97"/>
      <c r="Q95" s="99"/>
      <c r="R95" s="97"/>
      <c r="S95" s="99"/>
      <c r="T95" s="97"/>
      <c r="U95" s="97"/>
      <c r="V95" s="97"/>
      <c r="W95" s="99"/>
      <c r="X95" s="99"/>
      <c r="Y95" s="99"/>
      <c r="Z95" s="97"/>
      <c r="AA95" s="97"/>
      <c r="AB95" s="97"/>
      <c r="AC95" s="99"/>
      <c r="AD95" s="97"/>
      <c r="AE95" s="99"/>
      <c r="AF95" s="97"/>
      <c r="AG95" s="97"/>
      <c r="AH95" s="97"/>
      <c r="AI95" s="99"/>
      <c r="AJ95" s="97"/>
      <c r="AK95" s="99"/>
      <c r="AL95" s="97"/>
      <c r="AM95" s="97"/>
      <c r="AN95" s="57" t="s">
        <v>97</v>
      </c>
    </row>
    <row r="96" spans="1:40" s="9" customFormat="1" ht="66">
      <c r="A96" s="69" t="s">
        <v>191</v>
      </c>
      <c r="B96" s="78" t="s">
        <v>229</v>
      </c>
      <c r="C96" s="54" t="s">
        <v>198</v>
      </c>
      <c r="D96" s="20" t="s">
        <v>58</v>
      </c>
      <c r="E96" s="102">
        <v>0</v>
      </c>
      <c r="F96" s="20">
        <v>0</v>
      </c>
      <c r="G96" s="20">
        <v>0</v>
      </c>
      <c r="H96" s="20">
        <v>0</v>
      </c>
      <c r="I96" s="102">
        <v>0</v>
      </c>
      <c r="J96" s="102" t="s">
        <v>58</v>
      </c>
      <c r="K96" s="102">
        <v>0</v>
      </c>
      <c r="L96" s="102">
        <v>0</v>
      </c>
      <c r="M96" s="30">
        <v>0</v>
      </c>
      <c r="N96" s="102">
        <v>0</v>
      </c>
      <c r="O96" s="103">
        <v>0</v>
      </c>
      <c r="P96" s="97"/>
      <c r="Q96" s="99"/>
      <c r="R96" s="97"/>
      <c r="S96" s="99"/>
      <c r="T96" s="97"/>
      <c r="U96" s="97"/>
      <c r="V96" s="97"/>
      <c r="W96" s="99"/>
      <c r="X96" s="97"/>
      <c r="Y96" s="99"/>
      <c r="Z96" s="97"/>
      <c r="AA96" s="97"/>
      <c r="AB96" s="97"/>
      <c r="AC96" s="99"/>
      <c r="AD96" s="97"/>
      <c r="AE96" s="99"/>
      <c r="AF96" s="97"/>
      <c r="AG96" s="97"/>
      <c r="AH96" s="97"/>
      <c r="AI96" s="99"/>
      <c r="AJ96" s="97"/>
      <c r="AK96" s="99"/>
      <c r="AL96" s="97"/>
      <c r="AM96" s="97"/>
      <c r="AN96" s="57" t="s">
        <v>97</v>
      </c>
    </row>
    <row r="97" spans="1:40" s="17" customFormat="1" ht="33">
      <c r="A97" s="90" t="s">
        <v>77</v>
      </c>
      <c r="B97" s="91" t="s">
        <v>199</v>
      </c>
      <c r="C97" s="46" t="s">
        <v>58</v>
      </c>
      <c r="D97" s="19" t="s">
        <v>58</v>
      </c>
      <c r="E97" s="19">
        <f aca="true" t="shared" si="7" ref="E97:O97">E98+E103</f>
        <v>0</v>
      </c>
      <c r="F97" s="19">
        <f t="shared" si="7"/>
        <v>0</v>
      </c>
      <c r="G97" s="19">
        <f t="shared" si="7"/>
        <v>3.575</v>
      </c>
      <c r="H97" s="19">
        <f t="shared" si="7"/>
        <v>0</v>
      </c>
      <c r="I97" s="19">
        <f t="shared" si="7"/>
        <v>0</v>
      </c>
      <c r="J97" s="19" t="s">
        <v>58</v>
      </c>
      <c r="K97" s="19">
        <f t="shared" si="7"/>
        <v>0</v>
      </c>
      <c r="L97" s="19">
        <f t="shared" si="7"/>
        <v>0</v>
      </c>
      <c r="M97" s="19">
        <f t="shared" si="7"/>
        <v>9.51</v>
      </c>
      <c r="N97" s="19">
        <f t="shared" si="7"/>
        <v>0</v>
      </c>
      <c r="O97" s="47">
        <f t="shared" si="7"/>
        <v>0</v>
      </c>
      <c r="P97" s="48"/>
      <c r="Q97" s="107"/>
      <c r="R97" s="48"/>
      <c r="S97" s="107"/>
      <c r="T97" s="48"/>
      <c r="U97" s="48"/>
      <c r="V97" s="48"/>
      <c r="W97" s="107"/>
      <c r="X97" s="48"/>
      <c r="Y97" s="107"/>
      <c r="Z97" s="48"/>
      <c r="AA97" s="48"/>
      <c r="AB97" s="48"/>
      <c r="AC97" s="107"/>
      <c r="AD97" s="48"/>
      <c r="AE97" s="107"/>
      <c r="AF97" s="48"/>
      <c r="AG97" s="48"/>
      <c r="AH97" s="48"/>
      <c r="AI97" s="107"/>
      <c r="AJ97" s="48"/>
      <c r="AK97" s="107"/>
      <c r="AL97" s="48"/>
      <c r="AM97" s="48"/>
      <c r="AN97" s="48" t="s">
        <v>58</v>
      </c>
    </row>
    <row r="98" spans="1:40" s="6" customFormat="1" ht="49.5">
      <c r="A98" s="70" t="s">
        <v>86</v>
      </c>
      <c r="B98" s="67" t="s">
        <v>79</v>
      </c>
      <c r="C98" s="44" t="s">
        <v>58</v>
      </c>
      <c r="D98" s="18" t="s">
        <v>58</v>
      </c>
      <c r="E98" s="18">
        <f aca="true" t="shared" si="8" ref="E98:O99">E99</f>
        <v>0</v>
      </c>
      <c r="F98" s="18">
        <f t="shared" si="8"/>
        <v>0</v>
      </c>
      <c r="G98" s="18">
        <f t="shared" si="8"/>
        <v>3.575</v>
      </c>
      <c r="H98" s="18">
        <f t="shared" si="8"/>
        <v>0</v>
      </c>
      <c r="I98" s="18">
        <f t="shared" si="8"/>
        <v>0</v>
      </c>
      <c r="J98" s="18" t="str">
        <f t="shared" si="8"/>
        <v>нд</v>
      </c>
      <c r="K98" s="18">
        <f t="shared" si="8"/>
        <v>0</v>
      </c>
      <c r="L98" s="18">
        <f t="shared" si="8"/>
        <v>0</v>
      </c>
      <c r="M98" s="18">
        <f t="shared" si="8"/>
        <v>9.51</v>
      </c>
      <c r="N98" s="18">
        <f t="shared" si="8"/>
        <v>0</v>
      </c>
      <c r="O98" s="42">
        <f t="shared" si="8"/>
        <v>0</v>
      </c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45" t="s">
        <v>58</v>
      </c>
    </row>
    <row r="99" spans="1:40" s="6" customFormat="1" ht="49.5">
      <c r="A99" s="70" t="s">
        <v>200</v>
      </c>
      <c r="B99" s="59" t="s">
        <v>73</v>
      </c>
      <c r="C99" s="60" t="s">
        <v>58</v>
      </c>
      <c r="D99" s="18" t="s">
        <v>58</v>
      </c>
      <c r="E99" s="18">
        <f t="shared" si="8"/>
        <v>0</v>
      </c>
      <c r="F99" s="18">
        <f t="shared" si="8"/>
        <v>0</v>
      </c>
      <c r="G99" s="18">
        <f t="shared" si="8"/>
        <v>3.575</v>
      </c>
      <c r="H99" s="18">
        <f t="shared" si="8"/>
        <v>0</v>
      </c>
      <c r="I99" s="18">
        <f t="shared" si="8"/>
        <v>0</v>
      </c>
      <c r="J99" s="18" t="s">
        <v>58</v>
      </c>
      <c r="K99" s="18">
        <f t="shared" si="8"/>
        <v>0</v>
      </c>
      <c r="L99" s="18">
        <f t="shared" si="8"/>
        <v>0</v>
      </c>
      <c r="M99" s="18">
        <f t="shared" si="8"/>
        <v>9.51</v>
      </c>
      <c r="N99" s="18">
        <f t="shared" si="8"/>
        <v>0</v>
      </c>
      <c r="O99" s="42">
        <f t="shared" si="8"/>
        <v>0</v>
      </c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45" t="s">
        <v>58</v>
      </c>
    </row>
    <row r="100" spans="1:40" s="6" customFormat="1" ht="33">
      <c r="A100" s="70" t="s">
        <v>201</v>
      </c>
      <c r="B100" s="59" t="s">
        <v>74</v>
      </c>
      <c r="C100" s="60" t="s">
        <v>58</v>
      </c>
      <c r="D100" s="18" t="s">
        <v>58</v>
      </c>
      <c r="E100" s="18">
        <f>SUM(E101:E102)</f>
        <v>0</v>
      </c>
      <c r="F100" s="18">
        <f>SUM(F101:F102)</f>
        <v>0</v>
      </c>
      <c r="G100" s="18">
        <f>SUM(G101:G102)</f>
        <v>3.575</v>
      </c>
      <c r="H100" s="18">
        <f>SUM(H101:H102)</f>
        <v>0</v>
      </c>
      <c r="I100" s="18">
        <f>SUM(I101:I102)</f>
        <v>0</v>
      </c>
      <c r="J100" s="18" t="s">
        <v>58</v>
      </c>
      <c r="K100" s="18">
        <f>SUM(K101:K102)</f>
        <v>0</v>
      </c>
      <c r="L100" s="18">
        <f>SUM(L101:L102)</f>
        <v>0</v>
      </c>
      <c r="M100" s="18">
        <f>SUM(M101:M102)</f>
        <v>9.51</v>
      </c>
      <c r="N100" s="18">
        <f>SUM(N101:N102)</f>
        <v>0</v>
      </c>
      <c r="O100" s="42">
        <f>SUM(O101:O102)</f>
        <v>0</v>
      </c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45" t="s">
        <v>58</v>
      </c>
    </row>
    <row r="101" spans="1:40" s="5" customFormat="1" ht="66">
      <c r="A101" s="79" t="s">
        <v>201</v>
      </c>
      <c r="B101" s="80" t="s">
        <v>202</v>
      </c>
      <c r="C101" s="54" t="s">
        <v>203</v>
      </c>
      <c r="D101" s="20" t="s">
        <v>58</v>
      </c>
      <c r="E101" s="32">
        <v>0</v>
      </c>
      <c r="F101" s="32">
        <f>SUM(F102:F103)</f>
        <v>0</v>
      </c>
      <c r="G101" s="109">
        <v>3.575</v>
      </c>
      <c r="H101" s="32">
        <f>SUM(H102:H103)</f>
        <v>0</v>
      </c>
      <c r="I101" s="32">
        <v>0</v>
      </c>
      <c r="J101" s="109">
        <v>4</v>
      </c>
      <c r="K101" s="32">
        <f>SUM(K102:K103)</f>
        <v>0</v>
      </c>
      <c r="L101" s="32">
        <f>SUM(L102:L103)</f>
        <v>0</v>
      </c>
      <c r="M101" s="31">
        <v>3.575</v>
      </c>
      <c r="N101" s="32">
        <f>SUM(N102:N103)</f>
        <v>0</v>
      </c>
      <c r="O101" s="109">
        <v>0</v>
      </c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57" t="s">
        <v>97</v>
      </c>
    </row>
    <row r="102" spans="1:40" s="5" customFormat="1" ht="49.5">
      <c r="A102" s="81" t="s">
        <v>201</v>
      </c>
      <c r="B102" s="53" t="s">
        <v>204</v>
      </c>
      <c r="C102" s="61" t="s">
        <v>205</v>
      </c>
      <c r="D102" s="20" t="s">
        <v>58</v>
      </c>
      <c r="E102" s="32">
        <v>0</v>
      </c>
      <c r="F102" s="20">
        <v>0</v>
      </c>
      <c r="G102" s="20">
        <v>0</v>
      </c>
      <c r="H102" s="20">
        <v>0</v>
      </c>
      <c r="I102" s="20">
        <v>0</v>
      </c>
      <c r="J102" s="109">
        <v>4</v>
      </c>
      <c r="K102" s="32">
        <f>SUM(K103:K104)</f>
        <v>0</v>
      </c>
      <c r="L102" s="32">
        <f>SUM(L103:L104)</f>
        <v>0</v>
      </c>
      <c r="M102" s="31">
        <v>5.935</v>
      </c>
      <c r="N102" s="32">
        <f>SUM(N103:N104)</f>
        <v>0</v>
      </c>
      <c r="O102" s="109">
        <v>0</v>
      </c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55" t="s">
        <v>210</v>
      </c>
    </row>
    <row r="103" spans="1:40" s="6" customFormat="1" ht="49.5">
      <c r="A103" s="70" t="s">
        <v>206</v>
      </c>
      <c r="B103" s="67" t="s">
        <v>76</v>
      </c>
      <c r="C103" s="82" t="s">
        <v>58</v>
      </c>
      <c r="D103" s="18" t="s">
        <v>58</v>
      </c>
      <c r="E103" s="18">
        <f>SUM(E105:E105)</f>
        <v>0</v>
      </c>
      <c r="F103" s="18">
        <f>SUM(F105:F105)</f>
        <v>0</v>
      </c>
      <c r="G103" s="18">
        <f>SUM(G105:G105)</f>
        <v>0</v>
      </c>
      <c r="H103" s="18">
        <f>SUM(H105:H105)</f>
        <v>0</v>
      </c>
      <c r="I103" s="18">
        <f>SUM(I105:I105)</f>
        <v>0</v>
      </c>
      <c r="J103" s="18" t="s">
        <v>58</v>
      </c>
      <c r="K103" s="18">
        <f aca="true" t="shared" si="9" ref="K103:L105">SUM(K105:K105)</f>
        <v>0</v>
      </c>
      <c r="L103" s="18">
        <f t="shared" si="9"/>
        <v>0</v>
      </c>
      <c r="M103" s="18">
        <f>M105</f>
        <v>0</v>
      </c>
      <c r="N103" s="18">
        <f>SUM(N105:N105)</f>
        <v>0</v>
      </c>
      <c r="O103" s="42">
        <f>SUM(O105:O105)</f>
        <v>0</v>
      </c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45" t="s">
        <v>58</v>
      </c>
    </row>
    <row r="104" spans="1:46" s="25" customFormat="1" ht="66">
      <c r="A104" s="83" t="s">
        <v>207</v>
      </c>
      <c r="B104" s="64" t="s">
        <v>211</v>
      </c>
      <c r="C104" s="65" t="s">
        <v>212</v>
      </c>
      <c r="D104" s="84" t="s">
        <v>58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100" t="s">
        <v>58</v>
      </c>
      <c r="K104" s="32">
        <f t="shared" si="9"/>
        <v>0</v>
      </c>
      <c r="L104" s="32">
        <f t="shared" si="9"/>
        <v>0</v>
      </c>
      <c r="M104" s="32">
        <f>SUM(M106:M106)</f>
        <v>0</v>
      </c>
      <c r="N104" s="32">
        <f>SUM(N106:N106)</f>
        <v>0</v>
      </c>
      <c r="O104" s="111">
        <v>0</v>
      </c>
      <c r="P104" s="112"/>
      <c r="Q104" s="112"/>
      <c r="R104" s="112"/>
      <c r="S104" s="112"/>
      <c r="T104" s="85"/>
      <c r="U104" s="85"/>
      <c r="V104" s="85"/>
      <c r="W104" s="85"/>
      <c r="X104" s="23"/>
      <c r="Y104" s="24"/>
      <c r="Z104" s="85"/>
      <c r="AA104" s="85"/>
      <c r="AB104" s="85"/>
      <c r="AC104" s="23"/>
      <c r="AD104" s="23"/>
      <c r="AE104" s="23"/>
      <c r="AF104" s="23"/>
      <c r="AG104" s="23"/>
      <c r="AH104" s="100"/>
      <c r="AI104" s="100"/>
      <c r="AJ104" s="100"/>
      <c r="AK104" s="100"/>
      <c r="AL104" s="100"/>
      <c r="AM104" s="100"/>
      <c r="AN104" s="100" t="s">
        <v>225</v>
      </c>
      <c r="AO104" s="26"/>
      <c r="AP104" s="27"/>
      <c r="AQ104" s="27"/>
      <c r="AR104" s="27"/>
      <c r="AS104" s="27"/>
      <c r="AT104" s="28"/>
    </row>
    <row r="105" spans="1:40" s="5" customFormat="1" ht="49.5">
      <c r="A105" s="81" t="s">
        <v>207</v>
      </c>
      <c r="B105" s="53" t="s">
        <v>208</v>
      </c>
      <c r="C105" s="61" t="s">
        <v>209</v>
      </c>
      <c r="D105" s="20" t="s">
        <v>58</v>
      </c>
      <c r="E105" s="32">
        <v>0</v>
      </c>
      <c r="F105" s="32">
        <v>0</v>
      </c>
      <c r="G105" s="32">
        <v>0</v>
      </c>
      <c r="H105" s="32">
        <v>0</v>
      </c>
      <c r="I105" s="110">
        <v>0</v>
      </c>
      <c r="J105" s="109" t="s">
        <v>58</v>
      </c>
      <c r="K105" s="32">
        <f t="shared" si="9"/>
        <v>0</v>
      </c>
      <c r="L105" s="32">
        <f t="shared" si="9"/>
        <v>0</v>
      </c>
      <c r="M105" s="32">
        <v>0</v>
      </c>
      <c r="N105" s="32">
        <f>SUM(N107:N107)</f>
        <v>0</v>
      </c>
      <c r="O105" s="113">
        <v>0</v>
      </c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55" t="s">
        <v>210</v>
      </c>
    </row>
  </sheetData>
  <sheetProtection/>
  <mergeCells count="22">
    <mergeCell ref="AH18:AM18"/>
    <mergeCell ref="AB16:AM17"/>
    <mergeCell ref="J18:O18"/>
    <mergeCell ref="P16:AA17"/>
    <mergeCell ref="P18:U18"/>
    <mergeCell ref="V18:AA18"/>
    <mergeCell ref="A15:A19"/>
    <mergeCell ref="AH3:AN3"/>
    <mergeCell ref="A5:AN5"/>
    <mergeCell ref="A12:AN12"/>
    <mergeCell ref="D18:I18"/>
    <mergeCell ref="D16:O17"/>
    <mergeCell ref="D15:AM15"/>
    <mergeCell ref="C15:C19"/>
    <mergeCell ref="B15:B19"/>
    <mergeCell ref="AN15:AN19"/>
    <mergeCell ref="A7:AN7"/>
    <mergeCell ref="A8:AN8"/>
    <mergeCell ref="A13:AN13"/>
    <mergeCell ref="A10:AN10"/>
    <mergeCell ref="A14:AM14"/>
    <mergeCell ref="AB18:AG18"/>
  </mergeCells>
  <printOptions/>
  <pageMargins left="0" right="0" top="0" bottom="0" header="0.31496062992125984" footer="0.31496062992125984"/>
  <pageSetup fitToWidth="2" horizontalDpi="600" verticalDpi="600" orientation="landscape" paperSize="8" scale="5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2016-09-19T08:18:06Z</cp:lastPrinted>
  <dcterms:created xsi:type="dcterms:W3CDTF">2009-07-27T10:10:26Z</dcterms:created>
  <dcterms:modified xsi:type="dcterms:W3CDTF">2017-06-02T10:55:20Z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442e8808-792e-47e8-9f4f-9738194d3fd7</vt:lpwstr>
  </property>
  <property fmtid="{D5CDD505-2E9C-101B-9397-08002B2CF9AE}" pid="4" name="url">
    <vt:lpwstr>, </vt:lpwstr>
  </property>
  <property fmtid="{D5CDD505-2E9C-101B-9397-08002B2CF9AE}" pid="5" name="_dlc_DocId">
    <vt:lpwstr>DZQQNTZWJNVN-2-1736</vt:lpwstr>
  </property>
  <property fmtid="{D5CDD505-2E9C-101B-9397-08002B2CF9AE}" pid="6" name="_dlc_DocIdUrl">
    <vt:lpwstr>http://info.kom-tech.ru:8090/_layouts/DocIdRedir.aspx?ID=DZQQNTZWJNVN-2-1736, DZQQNTZWJNVN-2-1736</vt:lpwstr>
  </property>
</Properties>
</file>